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atrickmchugh/Downloads/"/>
    </mc:Choice>
  </mc:AlternateContent>
  <xr:revisionPtr revIDLastSave="0" documentId="13_ncr:1_{024AFB63-6214-6841-8C5E-BF30C529CF5D}" xr6:coauthVersionLast="47" xr6:coauthVersionMax="47" xr10:uidLastSave="{00000000-0000-0000-0000-000000000000}"/>
  <bookViews>
    <workbookView xWindow="0" yWindow="760" windowWidth="34560" windowHeight="20140" xr2:uid="{1CF71FA9-291A-4216-A683-D1C5F20BE51E}"/>
  </bookViews>
  <sheets>
    <sheet name="Growth in Immigrants from the M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24" i="3" l="1"/>
  <c r="K25" i="3"/>
  <c r="E23" i="3"/>
  <c r="F23" i="3"/>
  <c r="G23" i="3"/>
  <c r="H23" i="3" s="1"/>
  <c r="J23" i="3"/>
  <c r="H24" i="3"/>
  <c r="K6" i="3"/>
  <c r="K7" i="3"/>
  <c r="K8" i="3"/>
  <c r="K9" i="3"/>
  <c r="K11" i="3"/>
  <c r="K14" i="3"/>
  <c r="K17" i="3"/>
  <c r="K19" i="3"/>
  <c r="K21" i="3"/>
  <c r="K12" i="3"/>
  <c r="K10" i="3"/>
  <c r="K18" i="3"/>
  <c r="K15" i="3"/>
  <c r="K13" i="3"/>
  <c r="K22" i="3"/>
  <c r="K20" i="3"/>
  <c r="K16" i="3"/>
  <c r="K5" i="3"/>
  <c r="H25" i="3"/>
  <c r="H5" i="3"/>
  <c r="H6" i="3"/>
  <c r="H7" i="3"/>
  <c r="H8" i="3"/>
  <c r="H9" i="3"/>
  <c r="H11" i="3"/>
  <c r="H14" i="3"/>
  <c r="H17" i="3"/>
  <c r="H19" i="3"/>
  <c r="H21" i="3"/>
  <c r="H12" i="3"/>
  <c r="H10" i="3"/>
  <c r="H18" i="3"/>
  <c r="H15" i="3"/>
  <c r="H13" i="3"/>
  <c r="H22" i="3"/>
  <c r="H20" i="3"/>
  <c r="H16" i="3"/>
  <c r="K23" i="3" l="1"/>
</calcChain>
</file>

<file path=xl/sharedStrings.xml><?xml version="1.0" encoding="utf-8"?>
<sst xmlns="http://schemas.openxmlformats.org/spreadsheetml/2006/main" count="34" uniqueCount="33">
  <si>
    <t>Indonesia</t>
  </si>
  <si>
    <t>Malaysia</t>
  </si>
  <si>
    <t>Afghanistan</t>
  </si>
  <si>
    <t>Bangladesh</t>
  </si>
  <si>
    <t>Pakistan</t>
  </si>
  <si>
    <t>Iran</t>
  </si>
  <si>
    <t>Iraq</t>
  </si>
  <si>
    <t>Jordan</t>
  </si>
  <si>
    <t>Lebanon</t>
  </si>
  <si>
    <t>Syria</t>
  </si>
  <si>
    <t>Turkey</t>
  </si>
  <si>
    <t>Yemen</t>
  </si>
  <si>
    <t>Uzbekistan</t>
  </si>
  <si>
    <t>Morocco</t>
  </si>
  <si>
    <t>Somalia</t>
  </si>
  <si>
    <t>Bosnia</t>
  </si>
  <si>
    <t>Egypt</t>
  </si>
  <si>
    <t xml:space="preserve">Total Immigrant </t>
  </si>
  <si>
    <t>All Others</t>
  </si>
  <si>
    <r>
      <t>2001</t>
    </r>
    <r>
      <rPr>
        <b/>
        <sz val="12"/>
        <color theme="1"/>
        <rFont val="Aptos Narrow"/>
        <family val="2"/>
        <charset val="1"/>
      </rPr>
      <t>¹</t>
    </r>
  </si>
  <si>
    <t>Predominantly Muslim</t>
  </si>
  <si>
    <t>Immigrants</t>
  </si>
  <si>
    <r>
      <t>2001</t>
    </r>
    <r>
      <rPr>
        <b/>
        <sz val="12"/>
        <color theme="1"/>
        <rFont val="Aptos Narrow"/>
        <family val="2"/>
      </rPr>
      <t>³</t>
    </r>
  </si>
  <si>
    <r>
      <t>2024</t>
    </r>
    <r>
      <rPr>
        <b/>
        <sz val="12"/>
        <color theme="1"/>
        <rFont val="Aptos Narrow"/>
        <family val="2"/>
      </rPr>
      <t>³</t>
    </r>
  </si>
  <si>
    <t>Percent Growth 2001 to 2024</t>
  </si>
  <si>
    <t xml:space="preserve">Growth in Immigrants from the Muslim World and Their U.S.-Born Offspring </t>
  </si>
  <si>
    <t xml:space="preserve">Immigrants and their U.S.-Born Offspring  </t>
  </si>
  <si>
    <t>U.S.-Born</t>
  </si>
  <si>
    <t>¹ The 2001 ACS did not include those in group quarters, so we add those from the 2000 Census to make it comparable to subsequent years of the ACS.</t>
  </si>
  <si>
    <t>2020²</t>
  </si>
  <si>
    <t>² Because the Census Bureau reports it does not have confidence in the 2020 ACS, we averaged the 2019 and 2021 ACS to get figures for 2020.</t>
  </si>
  <si>
    <r>
      <rPr>
        <b/>
        <sz val="11"/>
        <color theme="1"/>
        <rFont val="Calibri"/>
        <family val="2"/>
      </rPr>
      <t>Sources:</t>
    </r>
    <r>
      <rPr>
        <sz val="11"/>
        <color theme="1"/>
        <rFont val="Calibri"/>
        <family val="2"/>
      </rPr>
      <t xml:space="preserve"> 2001, 2010, and 2024 ACS for immigrant (foreign-born) and U.S.-born populations. See end note 2 in the text for the full  list of majority-Muslim countries in Census Bureau data.</t>
    </r>
  </si>
  <si>
    <t xml:space="preserve">³ For the U.S.-born offspring of immigrants and natives for 2001, we averaged a combined three-year sample of the 2000 to 2002 CPS ASEC to identify those who are the children  of immigrant fathers and those who are the offspring of U.S.-born fathers. For the offspring of immigrants and the U.S.-born  in 2024, we use a three-year sample of the 2023 to 2025 CPS ASEC. Figures for the U.S.-born and their offspring are only those who are both U.S.-born and have U.S.born fathers.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</si>
</sst>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8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b/>
      <sz val="12"/>
      <color theme="1"/>
      <name val="Aptos Narrow"/>
      <family val="2"/>
    </font>
    <font>
      <b/>
      <sz val="12"/>
      <color theme="1"/>
      <name val="Aptos Narrow"/>
      <family val="2"/>
      <charset val="1"/>
    </font>
    <font>
      <b/>
      <sz val="24"/>
      <color theme="1"/>
      <name val="Aptos Narrow"/>
      <family val="2"/>
      <scheme val="minor"/>
    </font>
    <font>
      <b/>
      <sz val="28"/>
      <color theme="1"/>
      <name val="Calibri"/>
      <family val="2"/>
    </font>
    <font>
      <sz val="24"/>
      <color theme="1"/>
      <name val="Aptos Narrow"/>
      <family val="2"/>
      <scheme val="minor"/>
    </font>
    <font>
      <b/>
      <sz val="26"/>
      <color theme="1"/>
      <name val="Calibri"/>
      <family val="2"/>
    </font>
    <font>
      <b/>
      <sz val="26"/>
      <color theme="1"/>
      <name val="Aptos Narrow"/>
      <family val="2"/>
      <scheme val="minor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4" fillId="0" borderId="0" xfId="0" applyFont="1"/>
    <xf numFmtId="0" fontId="4" fillId="0" borderId="0" xfId="3" applyFont="1" applyAlignment="1">
      <alignment horizontal="left" vertical="top"/>
    </xf>
    <xf numFmtId="0" fontId="4" fillId="0" borderId="0" xfId="2" applyFont="1" applyAlignment="1">
      <alignment horizontal="left" vertical="top"/>
    </xf>
    <xf numFmtId="164" fontId="4" fillId="0" borderId="0" xfId="0" applyNumberFormat="1" applyFont="1"/>
    <xf numFmtId="0" fontId="6" fillId="0" borderId="0" xfId="0" applyFont="1"/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 wrapText="1"/>
    </xf>
    <xf numFmtId="0" fontId="7" fillId="2" borderId="9" xfId="0" applyFont="1" applyFill="1" applyBorder="1" applyAlignment="1">
      <alignment horizontal="center" wrapText="1"/>
    </xf>
    <xf numFmtId="164" fontId="9" fillId="0" borderId="0" xfId="1" applyNumberFormat="1" applyFont="1" applyFill="1" applyBorder="1" applyAlignment="1"/>
    <xf numFmtId="164" fontId="9" fillId="0" borderId="4" xfId="1" applyNumberFormat="1" applyFont="1" applyFill="1" applyBorder="1" applyAlignment="1"/>
    <xf numFmtId="0" fontId="9" fillId="0" borderId="11" xfId="2" applyFont="1" applyBorder="1" applyAlignment="1">
      <alignment wrapText="1"/>
    </xf>
    <xf numFmtId="0" fontId="9" fillId="0" borderId="10" xfId="2" applyFont="1" applyBorder="1" applyAlignment="1">
      <alignment wrapText="1"/>
    </xf>
    <xf numFmtId="0" fontId="8" fillId="0" borderId="10" xfId="0" applyFont="1" applyBorder="1"/>
    <xf numFmtId="0" fontId="8" fillId="0" borderId="7" xfId="0" applyFont="1" applyBorder="1"/>
    <xf numFmtId="0" fontId="7" fillId="2" borderId="7" xfId="0" applyFont="1" applyFill="1" applyBorder="1" applyAlignment="1">
      <alignment horizontal="center" wrapText="1"/>
    </xf>
    <xf numFmtId="0" fontId="8" fillId="0" borderId="11" xfId="0" applyFont="1" applyBorder="1"/>
    <xf numFmtId="0" fontId="9" fillId="0" borderId="1" xfId="2" applyFont="1" applyBorder="1" applyAlignment="1">
      <alignment wrapText="1"/>
    </xf>
    <xf numFmtId="164" fontId="9" fillId="0" borderId="2" xfId="1" applyNumberFormat="1" applyFont="1" applyFill="1" applyBorder="1" applyAlignment="1"/>
    <xf numFmtId="164" fontId="9" fillId="0" borderId="8" xfId="1" applyNumberFormat="1" applyFont="1" applyFill="1" applyBorder="1" applyAlignment="1"/>
    <xf numFmtId="9" fontId="9" fillId="0" borderId="8" xfId="4" applyFont="1" applyFill="1" applyBorder="1" applyAlignment="1">
      <alignment horizontal="right"/>
    </xf>
    <xf numFmtId="164" fontId="9" fillId="0" borderId="7" xfId="1" applyNumberFormat="1" applyFont="1" applyFill="1" applyBorder="1" applyAlignment="1">
      <alignment horizontal="right"/>
    </xf>
    <xf numFmtId="164" fontId="9" fillId="0" borderId="8" xfId="1" applyNumberFormat="1" applyFont="1" applyFill="1" applyBorder="1" applyAlignment="1">
      <alignment horizontal="right"/>
    </xf>
    <xf numFmtId="9" fontId="9" fillId="0" borderId="9" xfId="4" applyFont="1" applyBorder="1" applyAlignment="1">
      <alignment horizontal="right"/>
    </xf>
    <xf numFmtId="9" fontId="9" fillId="0" borderId="2" xfId="4" applyFont="1" applyFill="1" applyBorder="1" applyAlignment="1">
      <alignment horizontal="right"/>
    </xf>
    <xf numFmtId="164" fontId="9" fillId="0" borderId="1" xfId="1" applyNumberFormat="1" applyFont="1" applyFill="1" applyBorder="1" applyAlignment="1">
      <alignment horizontal="right"/>
    </xf>
    <xf numFmtId="164" fontId="9" fillId="0" borderId="2" xfId="1" applyNumberFormat="1" applyFont="1" applyFill="1" applyBorder="1" applyAlignment="1">
      <alignment horizontal="right"/>
    </xf>
    <xf numFmtId="9" fontId="9" fillId="0" borderId="3" xfId="4" applyFont="1" applyBorder="1" applyAlignment="1">
      <alignment horizontal="right"/>
    </xf>
    <xf numFmtId="9" fontId="9" fillId="0" borderId="0" xfId="4" applyFont="1" applyFill="1" applyBorder="1" applyAlignment="1">
      <alignment horizontal="right"/>
    </xf>
    <xf numFmtId="164" fontId="9" fillId="0" borderId="11" xfId="1" applyNumberFormat="1" applyFont="1" applyFill="1" applyBorder="1" applyAlignment="1">
      <alignment horizontal="right"/>
    </xf>
    <xf numFmtId="164" fontId="9" fillId="0" borderId="0" xfId="1" applyNumberFormat="1" applyFont="1" applyFill="1" applyBorder="1" applyAlignment="1">
      <alignment horizontal="right"/>
    </xf>
    <xf numFmtId="9" fontId="9" fillId="0" borderId="6" xfId="4" applyFont="1" applyBorder="1" applyAlignment="1">
      <alignment horizontal="right"/>
    </xf>
    <xf numFmtId="164" fontId="9" fillId="0" borderId="10" xfId="1" applyNumberFormat="1" applyFont="1" applyFill="1" applyBorder="1" applyAlignment="1"/>
    <xf numFmtId="9" fontId="9" fillId="0" borderId="5" xfId="4" applyFont="1" applyBorder="1" applyAlignment="1">
      <alignment horizontal="right"/>
    </xf>
    <xf numFmtId="9" fontId="9" fillId="0" borderId="4" xfId="4" applyFont="1" applyFill="1" applyBorder="1" applyAlignment="1">
      <alignment horizontal="right"/>
    </xf>
    <xf numFmtId="164" fontId="9" fillId="0" borderId="10" xfId="0" applyNumberFormat="1" applyFont="1" applyBorder="1" applyAlignment="1">
      <alignment horizontal="right"/>
    </xf>
    <xf numFmtId="164" fontId="9" fillId="0" borderId="4" xfId="0" applyNumberFormat="1" applyFont="1" applyBorder="1" applyAlignment="1">
      <alignment horizontal="right"/>
    </xf>
    <xf numFmtId="0" fontId="13" fillId="2" borderId="7" xfId="0" applyFont="1" applyFill="1" applyBorder="1" applyAlignment="1">
      <alignment horizontal="center" wrapText="1"/>
    </xf>
    <xf numFmtId="164" fontId="9" fillId="0" borderId="1" xfId="0" applyNumberFormat="1" applyFont="1" applyBorder="1" applyAlignment="1">
      <alignment horizontal="right"/>
    </xf>
    <xf numFmtId="164" fontId="9" fillId="0" borderId="2" xfId="0" applyNumberFormat="1" applyFont="1" applyBorder="1" applyAlignment="1">
      <alignment horizontal="right"/>
    </xf>
    <xf numFmtId="0" fontId="15" fillId="0" borderId="7" xfId="0" applyFont="1" applyBorder="1" applyAlignment="1">
      <alignment horizontal="center" wrapText="1"/>
    </xf>
    <xf numFmtId="0" fontId="16" fillId="0" borderId="8" xfId="0" applyFont="1" applyBorder="1" applyAlignment="1">
      <alignment horizontal="center" wrapText="1"/>
    </xf>
    <xf numFmtId="0" fontId="16" fillId="0" borderId="9" xfId="0" applyFont="1" applyBorder="1" applyAlignment="1">
      <alignment horizontal="center" wrapText="1"/>
    </xf>
    <xf numFmtId="0" fontId="12" fillId="2" borderId="7" xfId="0" applyFont="1" applyFill="1" applyBorder="1" applyAlignment="1">
      <alignment horizontal="center" wrapText="1"/>
    </xf>
    <xf numFmtId="0" fontId="14" fillId="2" borderId="8" xfId="0" applyFont="1" applyFill="1" applyBorder="1" applyAlignment="1">
      <alignment horizontal="center" wrapText="1"/>
    </xf>
    <xf numFmtId="0" fontId="14" fillId="2" borderId="9" xfId="0" applyFont="1" applyFill="1" applyBorder="1" applyAlignment="1">
      <alignment horizontal="center" wrapText="1"/>
    </xf>
    <xf numFmtId="0" fontId="4" fillId="0" borderId="0" xfId="0" applyFont="1" applyAlignment="1">
      <alignment vertical="top" wrapText="1"/>
    </xf>
  </cellXfs>
  <cellStyles count="5">
    <cellStyle name="Comma" xfId="1" builtinId="3"/>
    <cellStyle name="Normal" xfId="0" builtinId="0"/>
    <cellStyle name="Normal_Sheet1" xfId="2" xr:uid="{DD7DD2E5-D15F-46F9-9064-61D1C09C69F5}"/>
    <cellStyle name="Normal_Sheet1_1" xfId="3" xr:uid="{EEE0275B-6B74-464D-90D6-D12AC1BC4DFA}"/>
    <cellStyle name="Percent" xfId="4" builtinId="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30833-4486-48B7-A9E7-DAA91E021076}">
  <dimension ref="C1:N53"/>
  <sheetViews>
    <sheetView tabSelected="1" zoomScaleNormal="100" workbookViewId="0"/>
  </sheetViews>
  <sheetFormatPr baseColWidth="10" defaultColWidth="9.1640625" defaultRowHeight="15" x14ac:dyDescent="0.2"/>
  <cols>
    <col min="1" max="2" width="9.1640625" style="1"/>
    <col min="3" max="3" width="25.5" style="1" customWidth="1"/>
    <col min="4" max="4" width="15.1640625" style="1" customWidth="1"/>
    <col min="5" max="7" width="16.33203125" style="1" bestFit="1" customWidth="1"/>
    <col min="8" max="8" width="12.5" style="1" customWidth="1"/>
    <col min="9" max="10" width="19.1640625" style="1" bestFit="1" customWidth="1"/>
    <col min="11" max="11" width="20.1640625" style="1" customWidth="1"/>
    <col min="12" max="16384" width="9.1640625" style="1"/>
  </cols>
  <sheetData>
    <row r="1" spans="3:14" ht="16" thickBot="1" x14ac:dyDescent="0.25"/>
    <row r="2" spans="3:14" ht="62.5" customHeight="1" thickBot="1" x14ac:dyDescent="0.45">
      <c r="C2" s="41" t="s">
        <v>25</v>
      </c>
      <c r="D2" s="42"/>
      <c r="E2" s="42"/>
      <c r="F2" s="42"/>
      <c r="G2" s="42"/>
      <c r="H2" s="42"/>
      <c r="I2" s="42"/>
      <c r="J2" s="42"/>
      <c r="K2" s="43"/>
    </row>
    <row r="3" spans="3:14" ht="74" customHeight="1" thickBot="1" x14ac:dyDescent="0.5">
      <c r="C3" s="38"/>
      <c r="D3" s="44" t="s">
        <v>21</v>
      </c>
      <c r="E3" s="45"/>
      <c r="F3" s="45"/>
      <c r="G3" s="45"/>
      <c r="H3" s="46"/>
      <c r="I3" s="44" t="s">
        <v>26</v>
      </c>
      <c r="J3" s="45"/>
      <c r="K3" s="46"/>
    </row>
    <row r="4" spans="3:14" ht="65.25" customHeight="1" thickBot="1" x14ac:dyDescent="0.25">
      <c r="C4" s="6"/>
      <c r="D4" s="6" t="s">
        <v>19</v>
      </c>
      <c r="E4" s="7">
        <v>2010</v>
      </c>
      <c r="F4" s="7" t="s">
        <v>29</v>
      </c>
      <c r="G4" s="7">
        <v>2024</v>
      </c>
      <c r="H4" s="8" t="s">
        <v>24</v>
      </c>
      <c r="I4" s="16" t="s">
        <v>22</v>
      </c>
      <c r="J4" s="8" t="s">
        <v>23</v>
      </c>
      <c r="K4" s="9" t="s">
        <v>24</v>
      </c>
    </row>
    <row r="5" spans="3:14" ht="17" thickBot="1" x14ac:dyDescent="0.25">
      <c r="C5" s="15" t="s">
        <v>20</v>
      </c>
      <c r="D5" s="20">
        <v>1697452</v>
      </c>
      <c r="E5" s="20">
        <v>2232416</v>
      </c>
      <c r="F5" s="20">
        <v>3009744</v>
      </c>
      <c r="G5" s="20">
        <v>3449473</v>
      </c>
      <c r="H5" s="21">
        <f t="shared" ref="H5:H23" si="0">(G5-D5)/D5</f>
        <v>1.0321475953370109</v>
      </c>
      <c r="I5" s="22">
        <v>2462147.5499999998</v>
      </c>
      <c r="J5" s="23">
        <v>5364043.5633330001</v>
      </c>
      <c r="K5" s="24">
        <f t="shared" ref="K5:K25" si="1">(J5-I5)/I5</f>
        <v>1.1786036191588114</v>
      </c>
    </row>
    <row r="6" spans="3:14" ht="17" x14ac:dyDescent="0.2">
      <c r="C6" s="18" t="s">
        <v>4</v>
      </c>
      <c r="D6" s="19">
        <v>216806</v>
      </c>
      <c r="E6" s="19">
        <v>298650</v>
      </c>
      <c r="F6" s="19">
        <v>394237</v>
      </c>
      <c r="G6" s="19">
        <v>417674</v>
      </c>
      <c r="H6" s="25">
        <f t="shared" ref="H6:H22" si="2">(G6-D6)/D6</f>
        <v>0.92648727433742606</v>
      </c>
      <c r="I6" s="26">
        <v>323378.83333333302</v>
      </c>
      <c r="J6" s="27">
        <v>758342.44333333336</v>
      </c>
      <c r="K6" s="28">
        <f t="shared" ref="K6:K22" si="3">(J6-I6)/I6</f>
        <v>1.3450589994294642</v>
      </c>
      <c r="N6" s="4"/>
    </row>
    <row r="7" spans="3:14" ht="17" x14ac:dyDescent="0.2">
      <c r="C7" s="12" t="s">
        <v>5</v>
      </c>
      <c r="D7" s="10">
        <v>292372</v>
      </c>
      <c r="E7" s="10">
        <v>358746</v>
      </c>
      <c r="F7" s="10">
        <v>391644</v>
      </c>
      <c r="G7" s="10">
        <v>411097</v>
      </c>
      <c r="H7" s="29">
        <f t="shared" si="2"/>
        <v>0.40607513715403665</v>
      </c>
      <c r="I7" s="30">
        <v>415443.24666666664</v>
      </c>
      <c r="J7" s="31">
        <v>604841.85000000009</v>
      </c>
      <c r="K7" s="32">
        <f t="shared" si="3"/>
        <v>0.45589525128398234</v>
      </c>
      <c r="N7" s="4"/>
    </row>
    <row r="8" spans="3:14" ht="17" x14ac:dyDescent="0.2">
      <c r="C8" s="12" t="s">
        <v>3</v>
      </c>
      <c r="D8" s="10">
        <v>89344</v>
      </c>
      <c r="E8" s="10">
        <v>158556</v>
      </c>
      <c r="F8" s="10">
        <v>274497</v>
      </c>
      <c r="G8" s="10">
        <v>353066</v>
      </c>
      <c r="H8" s="29">
        <f t="shared" si="2"/>
        <v>2.9517594914040113</v>
      </c>
      <c r="I8" s="30">
        <v>114597.52333333333</v>
      </c>
      <c r="J8" s="31">
        <v>536370.7466666667</v>
      </c>
      <c r="K8" s="32">
        <f t="shared" si="3"/>
        <v>3.6804741591710379</v>
      </c>
      <c r="N8" s="4"/>
    </row>
    <row r="9" spans="3:14" ht="17" x14ac:dyDescent="0.2">
      <c r="C9" s="12" t="s">
        <v>2</v>
      </c>
      <c r="D9" s="10">
        <v>42389</v>
      </c>
      <c r="E9" s="10">
        <v>54563</v>
      </c>
      <c r="F9" s="10">
        <v>131717.5</v>
      </c>
      <c r="G9" s="10">
        <v>244323</v>
      </c>
      <c r="H9" s="29">
        <f t="shared" si="2"/>
        <v>4.7638302389770928</v>
      </c>
      <c r="I9" s="30">
        <v>63256.59</v>
      </c>
      <c r="J9" s="31">
        <v>331922.6766666667</v>
      </c>
      <c r="K9" s="32">
        <f t="shared" si="3"/>
        <v>4.247242645654258</v>
      </c>
      <c r="N9" s="4"/>
    </row>
    <row r="10" spans="3:14" ht="17" x14ac:dyDescent="0.2">
      <c r="C10" s="12" t="s">
        <v>6</v>
      </c>
      <c r="D10" s="10">
        <v>107213</v>
      </c>
      <c r="E10" s="10">
        <v>160145</v>
      </c>
      <c r="F10" s="10">
        <v>234128.5</v>
      </c>
      <c r="G10" s="10">
        <v>229173</v>
      </c>
      <c r="H10" s="29">
        <f t="shared" si="2"/>
        <v>1.1375486181713039</v>
      </c>
      <c r="I10" s="30">
        <v>161825.76666666666</v>
      </c>
      <c r="J10" s="31">
        <v>314134.1766666667</v>
      </c>
      <c r="K10" s="32">
        <f t="shared" si="3"/>
        <v>0.94118763122395244</v>
      </c>
      <c r="N10" s="4"/>
    </row>
    <row r="11" spans="3:14" ht="17" x14ac:dyDescent="0.2">
      <c r="C11" s="12" t="s">
        <v>16</v>
      </c>
      <c r="D11" s="10">
        <v>113803</v>
      </c>
      <c r="E11" s="10">
        <v>140574</v>
      </c>
      <c r="F11" s="10">
        <v>211632.5</v>
      </c>
      <c r="G11" s="10">
        <v>222127</v>
      </c>
      <c r="H11" s="29">
        <f t="shared" si="2"/>
        <v>0.95185539924255069</v>
      </c>
      <c r="I11" s="30">
        <v>172898.41666666669</v>
      </c>
      <c r="J11" s="31">
        <v>319636.18333333341</v>
      </c>
      <c r="K11" s="32">
        <f t="shared" si="3"/>
        <v>0.8486935247623727</v>
      </c>
      <c r="N11" s="4"/>
    </row>
    <row r="12" spans="3:14" ht="16.5" customHeight="1" x14ac:dyDescent="0.2">
      <c r="C12" s="12" t="s">
        <v>10</v>
      </c>
      <c r="D12" s="10">
        <v>102448</v>
      </c>
      <c r="E12" s="10">
        <v>102025</v>
      </c>
      <c r="F12" s="10">
        <v>127515</v>
      </c>
      <c r="G12" s="10">
        <v>186039</v>
      </c>
      <c r="H12" s="29">
        <f t="shared" si="2"/>
        <v>0.81593588942683115</v>
      </c>
      <c r="I12" s="30">
        <v>164114.59666666665</v>
      </c>
      <c r="J12" s="31">
        <v>260773.46000000002</v>
      </c>
      <c r="K12" s="32">
        <f t="shared" si="3"/>
        <v>0.5889717630032465</v>
      </c>
      <c r="N12" s="4"/>
    </row>
    <row r="13" spans="3:14" ht="17" x14ac:dyDescent="0.2">
      <c r="C13" s="12" t="s">
        <v>8</v>
      </c>
      <c r="D13" s="10">
        <v>106746</v>
      </c>
      <c r="E13" s="10">
        <v>117919</v>
      </c>
      <c r="F13" s="10">
        <v>128041</v>
      </c>
      <c r="G13" s="10">
        <v>141012</v>
      </c>
      <c r="H13" s="29">
        <f t="shared" si="2"/>
        <v>0.32100500252936875</v>
      </c>
      <c r="I13" s="30">
        <v>217577.34666666662</v>
      </c>
      <c r="J13" s="31">
        <v>283463.08333333343</v>
      </c>
      <c r="K13" s="32">
        <f t="shared" si="3"/>
        <v>0.30281524099843554</v>
      </c>
      <c r="N13" s="4"/>
    </row>
    <row r="14" spans="3:14" ht="17" x14ac:dyDescent="0.2">
      <c r="C14" s="12" t="s">
        <v>9</v>
      </c>
      <c r="D14" s="10">
        <v>59495</v>
      </c>
      <c r="E14" s="10">
        <v>57150</v>
      </c>
      <c r="F14" s="10">
        <v>97587.5</v>
      </c>
      <c r="G14" s="10">
        <v>124530</v>
      </c>
      <c r="H14" s="29">
        <f t="shared" si="2"/>
        <v>1.0931170686612319</v>
      </c>
      <c r="I14" s="30">
        <v>100239.61333333334</v>
      </c>
      <c r="J14" s="31">
        <v>213781.45666666669</v>
      </c>
      <c r="K14" s="32">
        <f t="shared" si="3"/>
        <v>1.1327043227487843</v>
      </c>
      <c r="N14" s="4"/>
    </row>
    <row r="15" spans="3:14" ht="17" x14ac:dyDescent="0.2">
      <c r="C15" s="12" t="s">
        <v>15</v>
      </c>
      <c r="D15" s="10">
        <v>119923</v>
      </c>
      <c r="E15" s="10">
        <v>131378</v>
      </c>
      <c r="F15" s="10">
        <v>108603</v>
      </c>
      <c r="G15" s="10">
        <v>108370</v>
      </c>
      <c r="H15" s="29">
        <f t="shared" si="2"/>
        <v>-9.6336816123679364E-2</v>
      </c>
      <c r="I15" s="30">
        <v>119923</v>
      </c>
      <c r="J15" s="31">
        <v>147726.14666666667</v>
      </c>
      <c r="K15" s="32">
        <f t="shared" si="3"/>
        <v>0.23184165395017359</v>
      </c>
      <c r="N15" s="4"/>
    </row>
    <row r="16" spans="3:14" ht="17" x14ac:dyDescent="0.2">
      <c r="C16" s="12" t="s">
        <v>0</v>
      </c>
      <c r="D16" s="10">
        <v>91676</v>
      </c>
      <c r="E16" s="10">
        <v>98887</v>
      </c>
      <c r="F16" s="10">
        <v>100975.5</v>
      </c>
      <c r="G16" s="10">
        <v>105197</v>
      </c>
      <c r="H16" s="29">
        <f t="shared" si="2"/>
        <v>0.14748680134386316</v>
      </c>
      <c r="I16" s="30">
        <v>113975.32333333333</v>
      </c>
      <c r="J16" s="31">
        <v>148335.90333333335</v>
      </c>
      <c r="K16" s="32">
        <f t="shared" si="3"/>
        <v>0.30147385412111299</v>
      </c>
      <c r="N16" s="4"/>
    </row>
    <row r="17" spans="3:14" ht="17.25" customHeight="1" x14ac:dyDescent="0.2">
      <c r="C17" s="12" t="s">
        <v>13</v>
      </c>
      <c r="D17" s="10">
        <v>46209</v>
      </c>
      <c r="E17" s="10">
        <v>63910</v>
      </c>
      <c r="F17" s="10">
        <v>86829.5</v>
      </c>
      <c r="G17" s="10">
        <v>98654</v>
      </c>
      <c r="H17" s="29">
        <f t="shared" si="2"/>
        <v>1.1349520656149235</v>
      </c>
      <c r="I17" s="30">
        <v>62880.026666666672</v>
      </c>
      <c r="J17" s="31">
        <v>156395.03666666668</v>
      </c>
      <c r="K17" s="32">
        <f t="shared" si="3"/>
        <v>1.487197365480337</v>
      </c>
      <c r="N17" s="4"/>
    </row>
    <row r="18" spans="3:14" ht="16" customHeight="1" x14ac:dyDescent="0.2">
      <c r="C18" s="12" t="s">
        <v>14</v>
      </c>
      <c r="D18" s="10">
        <v>51715</v>
      </c>
      <c r="E18" s="10">
        <v>81923</v>
      </c>
      <c r="F18" s="10">
        <v>104943.5</v>
      </c>
      <c r="G18" s="10">
        <v>96650</v>
      </c>
      <c r="H18" s="29">
        <f t="shared" si="2"/>
        <v>0.86889683844145804</v>
      </c>
      <c r="I18" s="30">
        <v>51715</v>
      </c>
      <c r="J18" s="31">
        <v>174043.40666666668</v>
      </c>
      <c r="K18" s="32">
        <f t="shared" si="3"/>
        <v>2.3654337555190308</v>
      </c>
      <c r="N18" s="4"/>
    </row>
    <row r="19" spans="3:14" ht="18.75" customHeight="1" x14ac:dyDescent="0.2">
      <c r="C19" s="12" t="s">
        <v>7</v>
      </c>
      <c r="D19" s="10">
        <v>57019</v>
      </c>
      <c r="E19" s="10">
        <v>62771</v>
      </c>
      <c r="F19" s="10">
        <v>93296</v>
      </c>
      <c r="G19" s="10">
        <v>92524</v>
      </c>
      <c r="H19" s="29">
        <f t="shared" si="2"/>
        <v>0.62268717445062172</v>
      </c>
      <c r="I19" s="30">
        <v>97182.85</v>
      </c>
      <c r="J19" s="31">
        <v>177112.16666666663</v>
      </c>
      <c r="K19" s="32">
        <f t="shared" si="3"/>
        <v>0.82246318837805865</v>
      </c>
      <c r="N19" s="4"/>
    </row>
    <row r="20" spans="3:14" ht="16" customHeight="1" x14ac:dyDescent="0.2">
      <c r="C20" s="12" t="s">
        <v>1</v>
      </c>
      <c r="D20" s="10">
        <v>47111</v>
      </c>
      <c r="E20" s="10">
        <v>65313</v>
      </c>
      <c r="F20" s="10">
        <v>78619</v>
      </c>
      <c r="G20" s="10">
        <v>83059</v>
      </c>
      <c r="H20" s="29">
        <f t="shared" si="2"/>
        <v>0.76304896945511669</v>
      </c>
      <c r="I20" s="30">
        <v>58511.16333333333</v>
      </c>
      <c r="J20" s="31">
        <v>96398.14</v>
      </c>
      <c r="K20" s="32">
        <f t="shared" si="3"/>
        <v>0.64751706355294369</v>
      </c>
      <c r="N20" s="4"/>
    </row>
    <row r="21" spans="3:14" ht="17" x14ac:dyDescent="0.2">
      <c r="C21" s="12" t="s">
        <v>11</v>
      </c>
      <c r="D21" s="10">
        <v>15911</v>
      </c>
      <c r="E21" s="10">
        <v>41596</v>
      </c>
      <c r="F21" s="10">
        <v>64565.5</v>
      </c>
      <c r="G21" s="10">
        <v>82091</v>
      </c>
      <c r="H21" s="29">
        <f t="shared" si="2"/>
        <v>4.1593865878951668</v>
      </c>
      <c r="I21" s="30">
        <v>15911</v>
      </c>
      <c r="J21" s="31">
        <v>129595.61000000002</v>
      </c>
      <c r="K21" s="32">
        <f t="shared" si="3"/>
        <v>7.1450323675444674</v>
      </c>
      <c r="N21" s="4"/>
    </row>
    <row r="22" spans="3:14" ht="17" x14ac:dyDescent="0.2">
      <c r="C22" s="12" t="s">
        <v>12</v>
      </c>
      <c r="D22" s="10">
        <v>19904</v>
      </c>
      <c r="E22" s="10">
        <v>46692</v>
      </c>
      <c r="F22" s="10">
        <v>66429.5</v>
      </c>
      <c r="G22" s="10">
        <v>74310</v>
      </c>
      <c r="H22" s="29">
        <f t="shared" si="2"/>
        <v>2.733420418006431</v>
      </c>
      <c r="I22" s="30">
        <v>19904</v>
      </c>
      <c r="J22" s="31">
        <v>107137.70999999999</v>
      </c>
      <c r="K22" s="32">
        <f t="shared" si="3"/>
        <v>4.3827225683279742</v>
      </c>
      <c r="N22" s="4"/>
    </row>
    <row r="23" spans="3:14" ht="18" thickBot="1" x14ac:dyDescent="0.25">
      <c r="C23" s="13" t="s">
        <v>18</v>
      </c>
      <c r="D23" s="11">
        <v>117368</v>
      </c>
      <c r="E23" s="11">
        <f t="shared" ref="E23:J23" si="4">E5-(SUM(E6:E22))</f>
        <v>191618</v>
      </c>
      <c r="F23" s="11">
        <f t="shared" si="4"/>
        <v>314482.5</v>
      </c>
      <c r="G23" s="11">
        <f t="shared" si="4"/>
        <v>379577</v>
      </c>
      <c r="H23" s="35">
        <f t="shared" si="0"/>
        <v>2.2340757276259287</v>
      </c>
      <c r="I23" s="33">
        <v>188813.25333333388</v>
      </c>
      <c r="J23" s="11">
        <f t="shared" si="4"/>
        <v>604033.36666633282</v>
      </c>
      <c r="K23" s="34">
        <f t="shared" si="1"/>
        <v>2.1991047026765798</v>
      </c>
      <c r="N23" s="4"/>
    </row>
    <row r="24" spans="3:14" ht="16" x14ac:dyDescent="0.2">
      <c r="C24" s="17" t="s">
        <v>27</v>
      </c>
      <c r="D24" s="10">
        <v>252938758</v>
      </c>
      <c r="E24" s="10">
        <v>269432814</v>
      </c>
      <c r="F24" s="10">
        <v>285027767</v>
      </c>
      <c r="G24" s="10">
        <v>289830144</v>
      </c>
      <c r="H24" s="29">
        <f>(G24-D24)/D24</f>
        <v>0.14585106012104321</v>
      </c>
      <c r="I24" s="39">
        <v>230082905.67333299</v>
      </c>
      <c r="J24" s="40">
        <v>255209187.82666701</v>
      </c>
      <c r="K24" s="28">
        <f t="shared" si="1"/>
        <v>0.10920534091745088</v>
      </c>
    </row>
    <row r="25" spans="3:14" ht="17" thickBot="1" x14ac:dyDescent="0.25">
      <c r="C25" s="14" t="s">
        <v>17</v>
      </c>
      <c r="D25" s="11">
        <v>31921544</v>
      </c>
      <c r="E25" s="11">
        <v>39916875</v>
      </c>
      <c r="F25" s="11">
        <v>45038867</v>
      </c>
      <c r="G25" s="11">
        <v>50280846</v>
      </c>
      <c r="H25" s="35">
        <f>(G25-D25)/D25</f>
        <v>0.57513828278481771</v>
      </c>
      <c r="I25" s="36">
        <v>54777396.326666996</v>
      </c>
      <c r="J25" s="37">
        <v>84901802.173332989</v>
      </c>
      <c r="K25" s="34">
        <f t="shared" si="1"/>
        <v>0.54994227303207333</v>
      </c>
    </row>
    <row r="26" spans="3:14" x14ac:dyDescent="0.2">
      <c r="C26" s="1" t="s">
        <v>31</v>
      </c>
      <c r="D26" s="4"/>
      <c r="K26"/>
    </row>
    <row r="27" spans="3:14" x14ac:dyDescent="0.2">
      <c r="C27" s="5" t="s">
        <v>28</v>
      </c>
      <c r="D27" s="2"/>
      <c r="E27" s="2"/>
      <c r="F27" s="2"/>
      <c r="G27" s="2"/>
      <c r="H27" s="3"/>
    </row>
    <row r="28" spans="3:14" x14ac:dyDescent="0.2">
      <c r="C28" s="1" t="s">
        <v>30</v>
      </c>
      <c r="D28" s="2"/>
      <c r="E28" s="2"/>
      <c r="F28" s="2"/>
      <c r="G28" s="2"/>
      <c r="H28" s="3"/>
    </row>
    <row r="29" spans="3:14" x14ac:dyDescent="0.2">
      <c r="C29" s="47" t="s">
        <v>32</v>
      </c>
      <c r="D29" s="47"/>
      <c r="E29" s="47"/>
      <c r="F29" s="47"/>
      <c r="G29" s="47"/>
      <c r="H29" s="47"/>
      <c r="I29" s="47"/>
      <c r="J29" s="47"/>
      <c r="K29" s="47"/>
    </row>
    <row r="30" spans="3:14" ht="16" customHeight="1" x14ac:dyDescent="0.2">
      <c r="C30" s="47"/>
      <c r="D30" s="47"/>
      <c r="E30" s="47"/>
      <c r="F30" s="47"/>
      <c r="G30" s="47"/>
      <c r="H30" s="47"/>
      <c r="I30" s="47"/>
      <c r="J30" s="47"/>
      <c r="K30" s="47"/>
    </row>
    <row r="31" spans="3:14" x14ac:dyDescent="0.2">
      <c r="C31" s="47"/>
      <c r="D31" s="47"/>
      <c r="E31" s="47"/>
      <c r="F31" s="47"/>
      <c r="G31" s="47"/>
      <c r="H31" s="47"/>
      <c r="I31" s="47"/>
      <c r="J31" s="47"/>
      <c r="K31" s="47"/>
    </row>
    <row r="32" spans="3:14" x14ac:dyDescent="0.2">
      <c r="D32" s="2"/>
      <c r="E32" s="2"/>
      <c r="F32" s="2"/>
      <c r="G32" s="2"/>
      <c r="H32" s="3"/>
    </row>
    <row r="33" spans="4:8" x14ac:dyDescent="0.2">
      <c r="D33" s="2"/>
      <c r="E33" s="2"/>
      <c r="F33" s="2"/>
      <c r="G33" s="2"/>
      <c r="H33" s="3"/>
    </row>
    <row r="34" spans="4:8" x14ac:dyDescent="0.2">
      <c r="D34" s="2"/>
      <c r="E34" s="2"/>
      <c r="F34" s="2"/>
      <c r="G34" s="2"/>
      <c r="H34" s="3"/>
    </row>
    <row r="35" spans="4:8" x14ac:dyDescent="0.2">
      <c r="D35" s="2"/>
      <c r="E35" s="2"/>
      <c r="F35" s="2"/>
      <c r="G35" s="2"/>
      <c r="H35" s="3"/>
    </row>
    <row r="36" spans="4:8" x14ac:dyDescent="0.2">
      <c r="D36" s="2"/>
      <c r="E36" s="2"/>
      <c r="F36" s="2"/>
      <c r="G36" s="2"/>
      <c r="H36" s="3"/>
    </row>
    <row r="37" spans="4:8" x14ac:dyDescent="0.2">
      <c r="D37" s="2"/>
      <c r="E37" s="2"/>
      <c r="F37" s="2"/>
      <c r="G37" s="2"/>
      <c r="H37" s="3"/>
    </row>
    <row r="38" spans="4:8" x14ac:dyDescent="0.2">
      <c r="D38" s="2"/>
      <c r="E38" s="2"/>
      <c r="F38" s="2"/>
      <c r="G38" s="2"/>
      <c r="H38" s="3"/>
    </row>
    <row r="39" spans="4:8" x14ac:dyDescent="0.2">
      <c r="D39" s="2"/>
      <c r="E39" s="2"/>
      <c r="F39" s="2"/>
      <c r="G39" s="2"/>
      <c r="H39" s="3"/>
    </row>
    <row r="40" spans="4:8" x14ac:dyDescent="0.2">
      <c r="D40" s="2"/>
      <c r="E40" s="2"/>
      <c r="F40" s="2"/>
      <c r="G40" s="2"/>
      <c r="H40" s="3"/>
    </row>
    <row r="41" spans="4:8" x14ac:dyDescent="0.2">
      <c r="D41" s="2"/>
      <c r="E41" s="2"/>
      <c r="F41" s="2"/>
      <c r="G41" s="2"/>
      <c r="H41" s="3"/>
    </row>
    <row r="42" spans="4:8" x14ac:dyDescent="0.2">
      <c r="D42" s="2"/>
      <c r="E42" s="2"/>
      <c r="F42" s="2"/>
      <c r="G42" s="2"/>
      <c r="H42" s="3"/>
    </row>
    <row r="43" spans="4:8" x14ac:dyDescent="0.2">
      <c r="D43" s="2"/>
      <c r="E43" s="2"/>
      <c r="F43" s="2"/>
      <c r="G43" s="2"/>
      <c r="H43" s="3"/>
    </row>
    <row r="44" spans="4:8" x14ac:dyDescent="0.2">
      <c r="D44" s="2"/>
      <c r="E44" s="2"/>
      <c r="F44" s="2"/>
      <c r="G44" s="2"/>
      <c r="H44" s="3"/>
    </row>
    <row r="45" spans="4:8" x14ac:dyDescent="0.2">
      <c r="D45" s="2"/>
      <c r="E45" s="2"/>
      <c r="F45" s="2"/>
      <c r="G45" s="2"/>
      <c r="H45" s="3"/>
    </row>
    <row r="46" spans="4:8" x14ac:dyDescent="0.2">
      <c r="D46" s="2"/>
      <c r="E46" s="2"/>
      <c r="F46" s="2"/>
      <c r="G46" s="2"/>
      <c r="H46" s="3"/>
    </row>
    <row r="47" spans="4:8" x14ac:dyDescent="0.2">
      <c r="D47" s="2"/>
      <c r="E47" s="2"/>
      <c r="F47" s="2"/>
      <c r="G47" s="2"/>
      <c r="H47" s="3"/>
    </row>
    <row r="48" spans="4:8" x14ac:dyDescent="0.2">
      <c r="D48" s="2"/>
      <c r="E48" s="2"/>
      <c r="F48" s="2"/>
      <c r="G48" s="2"/>
      <c r="H48" s="3"/>
    </row>
    <row r="49" spans="4:8" x14ac:dyDescent="0.2">
      <c r="D49" s="2"/>
      <c r="E49" s="2"/>
      <c r="F49" s="2"/>
      <c r="G49" s="2"/>
      <c r="H49" s="3"/>
    </row>
    <row r="50" spans="4:8" x14ac:dyDescent="0.2">
      <c r="F50" s="2"/>
      <c r="G50" s="2"/>
      <c r="H50" s="3"/>
    </row>
    <row r="51" spans="4:8" x14ac:dyDescent="0.2">
      <c r="F51" s="2"/>
      <c r="G51" s="2"/>
    </row>
    <row r="52" spans="4:8" x14ac:dyDescent="0.2">
      <c r="F52" s="2"/>
      <c r="G52" s="2"/>
    </row>
    <row r="53" spans="4:8" x14ac:dyDescent="0.2">
      <c r="F53" s="2"/>
    </row>
  </sheetData>
  <sortState xmlns:xlrd2="http://schemas.microsoft.com/office/spreadsheetml/2017/richdata2" ref="C6:K22">
    <sortCondition descending="1" ref="G6:G22"/>
  </sortState>
  <mergeCells count="4">
    <mergeCell ref="C2:K2"/>
    <mergeCell ref="D3:H3"/>
    <mergeCell ref="I3:K3"/>
    <mergeCell ref="C29:K31"/>
  </mergeCells>
  <phoneticPr fontId="5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in Immigrants from the 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Camarota</dc:creator>
  <cp:lastModifiedBy>Patrick McHugh</cp:lastModifiedBy>
  <dcterms:created xsi:type="dcterms:W3CDTF">2026-09-03T13:29:28Z</dcterms:created>
  <dcterms:modified xsi:type="dcterms:W3CDTF">2026-09-09T17:25:09Z</dcterms:modified>
</cp:coreProperties>
</file>