
<file path=[Content_Types].xml><?xml version="1.0" encoding="utf-8"?>
<Types xmlns="http://schemas.openxmlformats.org/package/2006/content-types">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Default Extension="rels" ContentType="application/vnd.openxmlformats-package.relationships+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400" yWindow="300" windowWidth="17480" windowHeight="11340" activeTab="1"/>
  </bookViews>
  <sheets>
    <sheet name="Table 1" sheetId="5" r:id="rId1"/>
    <sheet name="Table 2" sheetId="6" r:id="rId2"/>
  </sheets>
  <calcPr calcId="130407"/>
  <extLst>
    <ext xmlns:mx="http://schemas.microsoft.com/office/mac/excel/2008/main" uri="http://schemas.microsoft.com/office/mac/excel/2008/main">
      <mx:ArchID Flags="2"/>
    </ext>
  </extLst>
</workbook>
</file>

<file path=xl/calcChain.xml><?xml version="1.0" encoding="utf-8"?>
<calcChain xmlns="http://schemas.openxmlformats.org/spreadsheetml/2006/main">
  <c r="K32" i="6"/>
  <c r="J32"/>
  <c r="I32"/>
  <c r="H32"/>
  <c r="G32"/>
  <c r="F32"/>
  <c r="E32"/>
  <c r="D32"/>
  <c r="C32"/>
  <c r="K35"/>
  <c r="J35"/>
  <c r="I35"/>
  <c r="H35"/>
  <c r="G35"/>
  <c r="F35"/>
  <c r="E35"/>
  <c r="D35"/>
  <c r="C35"/>
  <c r="K34"/>
  <c r="J34"/>
  <c r="I34"/>
  <c r="H34"/>
  <c r="G34"/>
  <c r="F34"/>
  <c r="E34"/>
  <c r="D34"/>
  <c r="C34"/>
  <c r="K33"/>
  <c r="J33"/>
  <c r="I33"/>
  <c r="H33"/>
  <c r="G33"/>
  <c r="F33"/>
  <c r="E33"/>
  <c r="D33"/>
  <c r="C33"/>
  <c r="K31"/>
  <c r="J31"/>
  <c r="I31"/>
  <c r="H31"/>
  <c r="G31"/>
  <c r="F31"/>
  <c r="E31"/>
  <c r="D31"/>
  <c r="C31"/>
  <c r="K30"/>
  <c r="J30"/>
  <c r="I30"/>
  <c r="H30"/>
  <c r="G30"/>
  <c r="F30"/>
  <c r="E30"/>
  <c r="D30"/>
  <c r="C30"/>
  <c r="K29"/>
  <c r="J29"/>
  <c r="I29"/>
  <c r="H29"/>
  <c r="G29"/>
  <c r="F29"/>
  <c r="E29"/>
  <c r="D29"/>
  <c r="C29"/>
  <c r="K28"/>
  <c r="J28"/>
  <c r="I28"/>
  <c r="H28"/>
  <c r="G28"/>
  <c r="F28"/>
  <c r="E28"/>
  <c r="D28"/>
  <c r="C28"/>
  <c r="K27"/>
  <c r="J27"/>
  <c r="I27"/>
  <c r="H27"/>
  <c r="G27"/>
  <c r="F27"/>
  <c r="E27"/>
  <c r="D27"/>
  <c r="C27"/>
  <c r="K23"/>
  <c r="J23"/>
  <c r="I23"/>
  <c r="H23"/>
  <c r="G23"/>
  <c r="F23"/>
  <c r="E23"/>
  <c r="D23"/>
  <c r="C23"/>
  <c r="K22"/>
  <c r="J22"/>
  <c r="I22"/>
  <c r="H22"/>
  <c r="G22"/>
  <c r="F22"/>
  <c r="E22"/>
  <c r="D22"/>
  <c r="C22"/>
  <c r="K21"/>
  <c r="J21"/>
  <c r="I21"/>
  <c r="H21"/>
  <c r="G21"/>
  <c r="F21"/>
  <c r="E21"/>
  <c r="D21"/>
  <c r="C21"/>
  <c r="K20"/>
  <c r="J20"/>
  <c r="I20"/>
  <c r="H20"/>
  <c r="G20"/>
  <c r="F20"/>
  <c r="E20"/>
  <c r="D20"/>
  <c r="C20"/>
  <c r="K19"/>
  <c r="J19"/>
  <c r="I19"/>
  <c r="H19"/>
  <c r="G19"/>
  <c r="F19"/>
  <c r="E19"/>
  <c r="D19"/>
  <c r="C19"/>
  <c r="K18"/>
  <c r="J18"/>
  <c r="I18"/>
  <c r="H18"/>
  <c r="G18"/>
  <c r="F18"/>
  <c r="E18"/>
  <c r="D18"/>
  <c r="C18"/>
  <c r="K17"/>
  <c r="J17"/>
  <c r="I17"/>
  <c r="H17"/>
  <c r="G17"/>
  <c r="F17"/>
  <c r="E17"/>
  <c r="D17"/>
  <c r="C17"/>
  <c r="K16"/>
  <c r="J16"/>
  <c r="I16"/>
  <c r="H16"/>
  <c r="G16"/>
  <c r="F16"/>
  <c r="E16"/>
  <c r="D16"/>
  <c r="C16"/>
  <c r="I12"/>
  <c r="I11"/>
  <c r="I10"/>
  <c r="I9"/>
  <c r="I8"/>
  <c r="I7"/>
  <c r="I6"/>
  <c r="I5"/>
  <c r="K12"/>
  <c r="K11"/>
  <c r="K10"/>
  <c r="K9"/>
  <c r="K8"/>
  <c r="K7"/>
  <c r="K6"/>
  <c r="K5"/>
  <c r="H12"/>
  <c r="H11"/>
  <c r="H10"/>
  <c r="H9"/>
  <c r="H8"/>
  <c r="H7"/>
  <c r="H6"/>
  <c r="H5"/>
  <c r="F12"/>
  <c r="F11"/>
  <c r="F10"/>
  <c r="F9"/>
  <c r="F8"/>
  <c r="F7"/>
  <c r="F6"/>
  <c r="F5"/>
  <c r="E6"/>
  <c r="E7"/>
  <c r="E8"/>
  <c r="E9"/>
  <c r="E10"/>
  <c r="E11"/>
  <c r="E12"/>
  <c r="E5"/>
  <c r="J12"/>
  <c r="J11"/>
  <c r="J10"/>
  <c r="J9"/>
  <c r="J8"/>
  <c r="J7"/>
  <c r="J6"/>
  <c r="J5"/>
  <c r="G12"/>
  <c r="G11"/>
  <c r="G10"/>
  <c r="G9"/>
  <c r="G8"/>
  <c r="G7"/>
  <c r="G6"/>
  <c r="G5"/>
  <c r="D6"/>
  <c r="D7"/>
  <c r="D8"/>
  <c r="D9"/>
  <c r="D10"/>
  <c r="D11"/>
  <c r="D12"/>
  <c r="D5"/>
  <c r="C6"/>
  <c r="C7"/>
  <c r="C8"/>
  <c r="C9"/>
  <c r="C10"/>
  <c r="C11"/>
  <c r="C12"/>
  <c r="C5"/>
</calcChain>
</file>

<file path=xl/sharedStrings.xml><?xml version="1.0" encoding="utf-8"?>
<sst xmlns="http://schemas.openxmlformats.org/spreadsheetml/2006/main" count="179" uniqueCount="59">
  <si>
    <r>
      <t>Percentage of Native-</t>
    </r>
    <r>
      <rPr>
        <b/>
        <sz val="15"/>
        <color indexed="8"/>
        <rFont val="Calibri"/>
        <family val="2"/>
      </rPr>
      <t>B</t>
    </r>
    <r>
      <rPr>
        <b/>
        <sz val="15"/>
        <color theme="1"/>
        <rFont val="Calibri"/>
        <family val="2"/>
        <scheme val="minor"/>
      </rPr>
      <t>orn Youths Working, Unemploy</t>
    </r>
    <r>
      <rPr>
        <b/>
        <sz val="15"/>
        <color indexed="8"/>
        <rFont val="Calibri"/>
        <family val="2"/>
      </rPr>
      <t>ed,</t>
    </r>
    <r>
      <rPr>
        <b/>
        <sz val="15"/>
        <color theme="1"/>
        <rFont val="Calibri"/>
        <family val="2"/>
        <scheme val="minor"/>
      </rPr>
      <t xml:space="preserve"> and </t>
    </r>
    <r>
      <rPr>
        <b/>
        <sz val="15"/>
        <color indexed="8"/>
        <rFont val="Calibri"/>
        <family val="2"/>
      </rPr>
      <t>N</t>
    </r>
    <r>
      <rPr>
        <b/>
        <sz val="15"/>
        <color theme="1"/>
        <rFont val="Calibri"/>
        <family val="2"/>
        <scheme val="minor"/>
      </rPr>
      <t>ot in the Labor Force in the Summer</t>
    </r>
    <r>
      <rPr>
        <b/>
        <sz val="15"/>
        <color indexed="8"/>
        <rFont val="Calibri"/>
        <family val="2"/>
      </rPr>
      <t>s</t>
    </r>
    <r>
      <rPr>
        <b/>
        <sz val="15"/>
        <color theme="1"/>
        <rFont val="Calibri"/>
        <family val="2"/>
        <scheme val="minor"/>
      </rPr>
      <t xml:space="preserve"> of 2000, 2007, </t>
    </r>
    <r>
      <rPr>
        <b/>
        <sz val="15"/>
        <color indexed="8"/>
        <rFont val="Calibri"/>
        <family val="2"/>
      </rPr>
      <t xml:space="preserve">and </t>
    </r>
    <r>
      <rPr>
        <b/>
        <sz val="15"/>
        <color theme="1"/>
        <rFont val="Calibri"/>
        <family val="2"/>
        <scheme val="minor"/>
      </rPr>
      <t>2011</t>
    </r>
    <phoneticPr fontId="8" type="noConversion"/>
  </si>
  <si>
    <t>All Native-Born Youths (16 to 24)</t>
    <phoneticPr fontId="8" type="noConversion"/>
  </si>
  <si>
    <t>Native-Born Teenagers (16 to 19)</t>
    <phoneticPr fontId="8" type="noConversion"/>
  </si>
  <si>
    <t>Unemployment rate(2)</t>
    <phoneticPr fontId="8" type="noConversion"/>
  </si>
  <si>
    <t>All native youths (16-24)</t>
    <phoneticPr fontId="8" type="noConversion"/>
  </si>
  <si>
    <t>All native teenagers (16-19)</t>
    <phoneticPr fontId="8" type="noConversion"/>
  </si>
  <si>
    <t>Natives in school</t>
    <phoneticPr fontId="8" type="noConversion"/>
  </si>
  <si>
    <t>Four years or more college</t>
    <phoneticPr fontId="8" type="noConversion"/>
  </si>
  <si>
    <t>Black natives</t>
    <phoneticPr fontId="8" type="noConversion"/>
  </si>
  <si>
    <t>White natives</t>
    <phoneticPr fontId="8" type="noConversion"/>
  </si>
  <si>
    <t>Source: Center for Immigration Studies analysis of the June, July, and August public-use files of the  2000, 2007, and 2011 Current Population Surveys.</t>
    <phoneticPr fontId="8" type="noConversion"/>
  </si>
  <si>
    <t>(2) Person who have looked for a job in the four weeks prior to the survey.  The official unemployment rate divides the number unemployed by those working and those unemployed.  Those not in the labor force are excluded from both the numarator and demoninator of the standard unemployment rate.</t>
    <phoneticPr fontId="8" type="noConversion"/>
  </si>
  <si>
    <t>(3) Not working or looking for work.  A significant share have looked for a job, but not in the four weeks prior to the survey and are not considered unemployed.</t>
    <phoneticPr fontId="8" type="noConversion"/>
  </si>
  <si>
    <t>(4) Non-Hispanic single race.</t>
    <phoneticPr fontId="8" type="noConversion"/>
  </si>
  <si>
    <t>Natives not in school</t>
    <phoneticPr fontId="8" type="noConversion"/>
  </si>
  <si>
    <t>Not completed high school</t>
    <phoneticPr fontId="8" type="noConversion"/>
  </si>
  <si>
    <t>Some college</t>
    <phoneticPr fontId="8" type="noConversion"/>
  </si>
  <si>
    <t>All natives (16-19)</t>
    <phoneticPr fontId="8" type="noConversion"/>
  </si>
  <si>
    <t>Natives in school</t>
    <phoneticPr fontId="8" type="noConversion"/>
  </si>
  <si>
    <t>Not completed high school</t>
    <phoneticPr fontId="8" type="noConversion"/>
  </si>
  <si>
    <t xml:space="preserve">All natives </t>
    <phoneticPr fontId="8" type="noConversion"/>
  </si>
  <si>
    <t>Natives not in school</t>
    <phoneticPr fontId="8" type="noConversion"/>
  </si>
  <si>
    <t>Four years or more college</t>
    <phoneticPr fontId="8" type="noConversion"/>
  </si>
  <si>
    <t>Black natives</t>
    <phoneticPr fontId="8" type="noConversion"/>
  </si>
  <si>
    <t>White natives</t>
    <phoneticPr fontId="8" type="noConversion"/>
  </si>
  <si>
    <t>Hispanic natives</t>
    <phoneticPr fontId="8" type="noConversion"/>
  </si>
  <si>
    <t>(5) Can be of any race and are excluded from the other catagories.</t>
  </si>
  <si>
    <t xml:space="preserve">all natives </t>
  </si>
  <si>
    <t>All natives</t>
  </si>
  <si>
    <t>Natives in school</t>
  </si>
  <si>
    <t>Percent not in labor force(3)</t>
  </si>
  <si>
    <t>Percent working(1)</t>
  </si>
  <si>
    <t>All natives older youths (20-24)</t>
  </si>
  <si>
    <t>Natives not in school</t>
  </si>
  <si>
    <t>All Native-Born Youths (16 to 24)</t>
    <phoneticPr fontId="8" type="noConversion"/>
  </si>
  <si>
    <r>
      <t>Number of Native-</t>
    </r>
    <r>
      <rPr>
        <b/>
        <sz val="15"/>
        <color indexed="8"/>
        <rFont val="Calibri"/>
        <family val="2"/>
      </rPr>
      <t>B</t>
    </r>
    <r>
      <rPr>
        <b/>
        <sz val="15"/>
        <color theme="1"/>
        <rFont val="Calibri"/>
        <family val="2"/>
        <scheme val="minor"/>
      </rPr>
      <t>orn Youths Working, Unemployment</t>
    </r>
    <r>
      <rPr>
        <b/>
        <sz val="15"/>
        <color indexed="8"/>
        <rFont val="Calibri"/>
        <family val="2"/>
      </rPr>
      <t>,</t>
    </r>
    <r>
      <rPr>
        <b/>
        <sz val="15"/>
        <color theme="1"/>
        <rFont val="Calibri"/>
        <family val="2"/>
        <scheme val="minor"/>
      </rPr>
      <t xml:space="preserve"> and </t>
    </r>
    <r>
      <rPr>
        <b/>
        <sz val="15"/>
        <color indexed="8"/>
        <rFont val="Calibri"/>
        <family val="2"/>
      </rPr>
      <t>N</t>
    </r>
    <r>
      <rPr>
        <b/>
        <sz val="15"/>
        <color theme="1"/>
        <rFont val="Calibri"/>
        <family val="2"/>
        <scheme val="minor"/>
      </rPr>
      <t>ot in the Labor Force in the Summer</t>
    </r>
    <r>
      <rPr>
        <b/>
        <sz val="15"/>
        <color indexed="8"/>
        <rFont val="Calibri"/>
        <family val="2"/>
      </rPr>
      <t>s</t>
    </r>
    <r>
      <rPr>
        <b/>
        <sz val="15"/>
        <color theme="1"/>
        <rFont val="Calibri"/>
        <family val="2"/>
        <scheme val="minor"/>
      </rPr>
      <t xml:space="preserve"> of 2000, 2007, 2011</t>
    </r>
    <phoneticPr fontId="8" type="noConversion"/>
  </si>
  <si>
    <t>Native-Born Teenagers (16 to 19)</t>
    <phoneticPr fontId="8" type="noConversion"/>
  </si>
  <si>
    <t>Older Native-Born Youths (20 to 24)</t>
    <phoneticPr fontId="8" type="noConversion"/>
  </si>
  <si>
    <t>Number unemployed (2)</t>
    <phoneticPr fontId="8" type="noConversion"/>
  </si>
  <si>
    <t>Number unemployed(2)</t>
    <phoneticPr fontId="8" type="noConversion"/>
  </si>
  <si>
    <t>natives in school</t>
  </si>
  <si>
    <t>natives not in school</t>
  </si>
  <si>
    <t>Not completed High school</t>
  </si>
  <si>
    <t>Some College</t>
  </si>
  <si>
    <t>blk natives</t>
  </si>
  <si>
    <t>wt natives</t>
  </si>
  <si>
    <t>hispanic natives</t>
  </si>
  <si>
    <t>all natives (16-19)</t>
  </si>
  <si>
    <t>Native-born Teenagers (16 to 19)</t>
  </si>
  <si>
    <t>All Native-born Youths (16 to 24)</t>
  </si>
  <si>
    <t>Number working(1)</t>
  </si>
  <si>
    <t>Number unemployed(2)</t>
  </si>
  <si>
    <t>Number not in labor force(3)</t>
  </si>
  <si>
    <t>Older Native-born Youths (20 to 24)</t>
  </si>
  <si>
    <t>4 year or more college</t>
  </si>
  <si>
    <t>Black natives(4)</t>
  </si>
  <si>
    <t>White natives(4)</t>
  </si>
  <si>
    <t>Hispanic natives(5)</t>
  </si>
  <si>
    <t>(1) Persons working.</t>
  </si>
</sst>
</file>

<file path=xl/styles.xml><?xml version="1.0" encoding="utf-8"?>
<styleSheet xmlns="http://schemas.openxmlformats.org/spreadsheetml/2006/main">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 #,##0.0_);_(* \(#,##0.0\);_(* &quot;-&quot;??_);_(@_)"/>
    <numFmt numFmtId="167" formatCode="_(* #,##0.000_);_(* \(#,##0.000\);_(* &quot;-&quot;??_);_(@_)"/>
  </numFmts>
  <fonts count="10">
    <font>
      <sz val="11"/>
      <color theme="1"/>
      <name val="Calibri"/>
      <family val="2"/>
      <scheme val="minor"/>
    </font>
    <font>
      <sz val="11"/>
      <color theme="1"/>
      <name val="Calibri"/>
      <family val="2"/>
      <scheme val="minor"/>
    </font>
    <font>
      <sz val="9"/>
      <color indexed="8"/>
      <name val="Arial"/>
      <family val="2"/>
    </font>
    <font>
      <sz val="10"/>
      <color indexed="8"/>
      <name val="Arial"/>
      <family val="2"/>
    </font>
    <font>
      <b/>
      <sz val="16"/>
      <color theme="1"/>
      <name val="Calibri"/>
      <family val="2"/>
      <scheme val="minor"/>
    </font>
    <font>
      <b/>
      <sz val="14"/>
      <color indexed="8"/>
      <name val="Arial"/>
      <family val="2"/>
    </font>
    <font>
      <b/>
      <sz val="14"/>
      <color theme="1"/>
      <name val="Calibri"/>
      <family val="2"/>
      <scheme val="minor"/>
    </font>
    <font>
      <b/>
      <sz val="15"/>
      <color theme="1"/>
      <name val="Calibri"/>
      <family val="2"/>
      <scheme val="minor"/>
    </font>
    <font>
      <sz val="8"/>
      <name val="Verdana"/>
    </font>
    <font>
      <b/>
      <sz val="15"/>
      <color indexed="8"/>
      <name val="Calibri"/>
      <family val="2"/>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8"/>
      </right>
      <top style="thin">
        <color indexed="64"/>
      </top>
      <bottom/>
      <diagonal/>
    </border>
    <border>
      <left/>
      <right style="thin">
        <color indexed="8"/>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9" fontId="0" fillId="0" borderId="0" xfId="2" applyFont="1"/>
    <xf numFmtId="0" fontId="0" fillId="0" borderId="2" xfId="0" applyBorder="1"/>
    <xf numFmtId="165" fontId="2" fillId="0" borderId="2" xfId="1" applyNumberFormat="1" applyFont="1" applyBorder="1" applyAlignment="1">
      <alignment horizontal="right" vertical="top"/>
    </xf>
    <xf numFmtId="165" fontId="2" fillId="0" borderId="0" xfId="1" applyNumberFormat="1" applyFont="1" applyBorder="1" applyAlignment="1">
      <alignment horizontal="right" vertical="top"/>
    </xf>
    <xf numFmtId="165" fontId="3" fillId="0" borderId="0" xfId="1" applyNumberFormat="1" applyFont="1" applyBorder="1" applyAlignment="1">
      <alignment horizontal="right" vertical="top"/>
    </xf>
    <xf numFmtId="165" fontId="2" fillId="0" borderId="3" xfId="1" applyNumberFormat="1" applyFont="1" applyBorder="1" applyAlignment="1">
      <alignment horizontal="right" vertical="top"/>
    </xf>
    <xf numFmtId="0" fontId="0" fillId="0" borderId="7" xfId="0" applyBorder="1"/>
    <xf numFmtId="165" fontId="2" fillId="0" borderId="7" xfId="1" applyNumberFormat="1" applyFont="1" applyBorder="1" applyAlignment="1">
      <alignment horizontal="right" vertical="top"/>
    </xf>
    <xf numFmtId="165" fontId="2" fillId="0" borderId="8" xfId="1" applyNumberFormat="1" applyFont="1" applyBorder="1" applyAlignment="1">
      <alignment horizontal="right" vertical="top"/>
    </xf>
    <xf numFmtId="165" fontId="2" fillId="0" borderId="9" xfId="1" applyNumberFormat="1" applyFont="1" applyBorder="1" applyAlignment="1">
      <alignment horizontal="right" vertical="top"/>
    </xf>
    <xf numFmtId="0" fontId="0" fillId="0" borderId="12" xfId="0" applyBorder="1"/>
    <xf numFmtId="0" fontId="0" fillId="2" borderId="10" xfId="0" applyFill="1" applyBorder="1"/>
    <xf numFmtId="0" fontId="4" fillId="2" borderId="4" xfId="0" applyFont="1" applyFill="1" applyBorder="1"/>
    <xf numFmtId="0" fontId="4" fillId="2" borderId="5" xfId="0" applyFont="1" applyFill="1" applyBorder="1"/>
    <xf numFmtId="0" fontId="4" fillId="2" borderId="6" xfId="0" applyFont="1" applyFill="1" applyBorder="1"/>
    <xf numFmtId="165" fontId="3" fillId="2" borderId="6" xfId="1" applyNumberFormat="1" applyFont="1" applyFill="1" applyBorder="1" applyAlignment="1">
      <alignment horizontal="right" vertical="top"/>
    </xf>
    <xf numFmtId="0" fontId="0" fillId="2" borderId="11" xfId="0" applyFill="1" applyBorder="1"/>
    <xf numFmtId="0" fontId="0" fillId="2" borderId="0" xfId="0" applyFill="1" applyBorder="1" applyAlignment="1">
      <alignment wrapText="1"/>
    </xf>
    <xf numFmtId="0" fontId="0" fillId="2" borderId="7" xfId="0" applyFill="1" applyBorder="1" applyAlignment="1">
      <alignment wrapText="1"/>
    </xf>
    <xf numFmtId="0" fontId="0" fillId="2" borderId="8" xfId="0" applyFill="1" applyBorder="1" applyAlignment="1">
      <alignment wrapText="1"/>
    </xf>
    <xf numFmtId="0" fontId="0" fillId="2" borderId="9" xfId="0" applyFill="1" applyBorder="1" applyAlignment="1">
      <alignment wrapText="1"/>
    </xf>
    <xf numFmtId="0" fontId="0" fillId="0" borderId="13" xfId="0" applyBorder="1"/>
    <xf numFmtId="0" fontId="0" fillId="0" borderId="14" xfId="0" applyBorder="1"/>
    <xf numFmtId="165" fontId="0" fillId="0" borderId="0" xfId="0" applyNumberFormat="1"/>
    <xf numFmtId="49" fontId="0" fillId="0" borderId="0" xfId="0" applyNumberFormat="1"/>
    <xf numFmtId="0" fontId="0" fillId="0" borderId="15" xfId="0" applyBorder="1"/>
    <xf numFmtId="165" fontId="2" fillId="0" borderId="15" xfId="1" applyNumberFormat="1" applyFont="1" applyBorder="1" applyAlignment="1">
      <alignment horizontal="right" vertical="top"/>
    </xf>
    <xf numFmtId="165" fontId="2" fillId="0" borderId="16" xfId="1" applyNumberFormat="1" applyFont="1" applyBorder="1" applyAlignment="1">
      <alignment horizontal="right" vertical="top"/>
    </xf>
    <xf numFmtId="165" fontId="2" fillId="0" borderId="17" xfId="1" applyNumberFormat="1" applyFont="1" applyBorder="1" applyAlignment="1">
      <alignment horizontal="right" vertical="top"/>
    </xf>
    <xf numFmtId="0" fontId="0" fillId="0" borderId="18" xfId="0" applyBorder="1"/>
    <xf numFmtId="165" fontId="2" fillId="0" borderId="18" xfId="1" applyNumberFormat="1" applyFont="1" applyBorder="1" applyAlignment="1">
      <alignment horizontal="right" vertical="top"/>
    </xf>
    <xf numFmtId="165" fontId="2" fillId="0" borderId="19" xfId="1" applyNumberFormat="1" applyFont="1" applyBorder="1" applyAlignment="1">
      <alignment horizontal="right" vertical="top"/>
    </xf>
    <xf numFmtId="165" fontId="2" fillId="0" borderId="20" xfId="1" applyNumberFormat="1" applyFont="1" applyBorder="1" applyAlignment="1">
      <alignment horizontal="right" vertical="top"/>
    </xf>
    <xf numFmtId="0" fontId="0" fillId="0" borderId="21" xfId="0" applyBorder="1"/>
    <xf numFmtId="165" fontId="2" fillId="0" borderId="21" xfId="1" applyNumberFormat="1" applyFont="1" applyBorder="1" applyAlignment="1">
      <alignment horizontal="right" vertical="top"/>
    </xf>
    <xf numFmtId="165" fontId="2" fillId="0" borderId="1" xfId="1" applyNumberFormat="1" applyFont="1" applyBorder="1" applyAlignment="1">
      <alignment horizontal="right" vertical="top"/>
    </xf>
    <xf numFmtId="165" fontId="2" fillId="0" borderId="22" xfId="1" applyNumberFormat="1" applyFont="1" applyBorder="1" applyAlignment="1">
      <alignment horizontal="right" vertical="top"/>
    </xf>
    <xf numFmtId="165" fontId="2" fillId="0" borderId="23" xfId="1" applyNumberFormat="1" applyFont="1" applyBorder="1" applyAlignment="1">
      <alignment horizontal="right" vertical="top"/>
    </xf>
    <xf numFmtId="165" fontId="2" fillId="0" borderId="24" xfId="1" applyNumberFormat="1" applyFont="1" applyBorder="1" applyAlignment="1">
      <alignment horizontal="right" vertical="top"/>
    </xf>
    <xf numFmtId="165" fontId="2" fillId="0" borderId="15" xfId="1" applyNumberFormat="1" applyFont="1" applyFill="1" applyBorder="1" applyAlignment="1">
      <alignment horizontal="right" vertical="top"/>
    </xf>
    <xf numFmtId="165" fontId="2" fillId="0" borderId="16" xfId="1" applyNumberFormat="1" applyFont="1" applyFill="1" applyBorder="1" applyAlignment="1">
      <alignment horizontal="right" vertical="top"/>
    </xf>
    <xf numFmtId="165" fontId="2" fillId="0" borderId="17" xfId="1" applyNumberFormat="1" applyFont="1" applyFill="1" applyBorder="1" applyAlignment="1">
      <alignment horizontal="right" vertical="top"/>
    </xf>
    <xf numFmtId="0" fontId="0" fillId="2" borderId="2" xfId="0" applyFill="1" applyBorder="1" applyAlignment="1">
      <alignment wrapText="1"/>
    </xf>
    <xf numFmtId="0" fontId="0" fillId="2" borderId="3" xfId="0" applyFill="1" applyBorder="1" applyAlignment="1">
      <alignment wrapText="1"/>
    </xf>
    <xf numFmtId="164" fontId="2" fillId="0" borderId="0" xfId="2" applyNumberFormat="1" applyFont="1" applyBorder="1" applyAlignment="1">
      <alignment horizontal="right" vertical="top"/>
    </xf>
    <xf numFmtId="164" fontId="2" fillId="0" borderId="2" xfId="2" applyNumberFormat="1" applyFont="1" applyBorder="1" applyAlignment="1">
      <alignment horizontal="right" vertical="top"/>
    </xf>
    <xf numFmtId="164" fontId="2" fillId="0" borderId="3" xfId="2" applyNumberFormat="1" applyFont="1" applyBorder="1" applyAlignment="1">
      <alignment horizontal="right" vertical="top"/>
    </xf>
    <xf numFmtId="164" fontId="2" fillId="0" borderId="7" xfId="2" applyNumberFormat="1" applyFont="1" applyBorder="1" applyAlignment="1">
      <alignment horizontal="right" vertical="top"/>
    </xf>
    <xf numFmtId="164" fontId="2" fillId="0" borderId="8" xfId="2" applyNumberFormat="1" applyFont="1" applyBorder="1" applyAlignment="1">
      <alignment horizontal="right" vertical="top"/>
    </xf>
    <xf numFmtId="164" fontId="2" fillId="0" borderId="9" xfId="2" applyNumberFormat="1" applyFont="1" applyBorder="1" applyAlignment="1">
      <alignment horizontal="right" vertical="top"/>
    </xf>
    <xf numFmtId="164" fontId="2" fillId="0" borderId="15" xfId="2" applyNumberFormat="1" applyFont="1" applyBorder="1" applyAlignment="1">
      <alignment horizontal="right" vertical="top"/>
    </xf>
    <xf numFmtId="164" fontId="2" fillId="0" borderId="16" xfId="2" applyNumberFormat="1" applyFont="1" applyBorder="1" applyAlignment="1">
      <alignment horizontal="right" vertical="top"/>
    </xf>
    <xf numFmtId="164" fontId="2" fillId="0" borderId="17" xfId="2" applyNumberFormat="1" applyFont="1" applyBorder="1" applyAlignment="1">
      <alignment horizontal="right" vertical="top"/>
    </xf>
    <xf numFmtId="164" fontId="2" fillId="0" borderId="21" xfId="2" applyNumberFormat="1" applyFont="1" applyBorder="1" applyAlignment="1">
      <alignment horizontal="right" vertical="top"/>
    </xf>
    <xf numFmtId="164" fontId="2" fillId="0" borderId="1" xfId="2" applyNumberFormat="1" applyFont="1" applyBorder="1" applyAlignment="1">
      <alignment horizontal="right" vertical="top"/>
    </xf>
    <xf numFmtId="164" fontId="2" fillId="0" borderId="22" xfId="2" applyNumberFormat="1" applyFont="1" applyBorder="1" applyAlignment="1">
      <alignment horizontal="right" vertical="top"/>
    </xf>
    <xf numFmtId="164" fontId="2" fillId="0" borderId="4" xfId="2" applyNumberFormat="1" applyFont="1" applyBorder="1" applyAlignment="1">
      <alignment horizontal="right" vertical="top"/>
    </xf>
    <xf numFmtId="164" fontId="2" fillId="0" borderId="5" xfId="2" applyNumberFormat="1" applyFont="1" applyBorder="1" applyAlignment="1">
      <alignment horizontal="right" vertical="top"/>
    </xf>
    <xf numFmtId="164" fontId="2" fillId="0" borderId="8" xfId="1" applyNumberFormat="1" applyFont="1" applyBorder="1" applyAlignment="1">
      <alignment horizontal="right" vertical="top"/>
    </xf>
    <xf numFmtId="164" fontId="2" fillId="0" borderId="9" xfId="1" applyNumberFormat="1" applyFont="1" applyBorder="1" applyAlignment="1">
      <alignment horizontal="right" vertical="top"/>
    </xf>
    <xf numFmtId="164" fontId="2" fillId="0" borderId="6" xfId="2" applyNumberFormat="1" applyFont="1" applyBorder="1" applyAlignment="1">
      <alignment horizontal="right" vertical="top"/>
    </xf>
    <xf numFmtId="165" fontId="2" fillId="0" borderId="0" xfId="1" applyNumberFormat="1" applyFont="1" applyFill="1" applyBorder="1" applyAlignment="1">
      <alignment horizontal="right" vertical="top"/>
    </xf>
    <xf numFmtId="0" fontId="7" fillId="0" borderId="0" xfId="0" applyFont="1" applyFill="1" applyBorder="1" applyAlignment="1">
      <alignment horizontal="center" wrapText="1"/>
    </xf>
    <xf numFmtId="0" fontId="0" fillId="0" borderId="0" xfId="0" applyFill="1" applyBorder="1"/>
    <xf numFmtId="165" fontId="3" fillId="0" borderId="0" xfId="1" applyNumberFormat="1" applyFont="1" applyFill="1" applyBorder="1" applyAlignment="1">
      <alignment horizontal="right" vertical="top"/>
    </xf>
    <xf numFmtId="0" fontId="0" fillId="0" borderId="0" xfId="0" applyFill="1" applyBorder="1" applyAlignment="1">
      <alignment wrapText="1"/>
    </xf>
    <xf numFmtId="9" fontId="0" fillId="0" borderId="0" xfId="2" applyFont="1" applyFill="1"/>
    <xf numFmtId="0" fontId="0" fillId="0" borderId="0" xfId="0" applyFill="1"/>
    <xf numFmtId="1" fontId="0" fillId="0" borderId="0" xfId="0" applyNumberFormat="1" applyFill="1" applyAlignment="1">
      <alignment wrapText="1"/>
    </xf>
    <xf numFmtId="165" fontId="3" fillId="0" borderId="13" xfId="1" applyNumberFormat="1" applyFont="1" applyBorder="1" applyAlignment="1">
      <alignment horizontal="right" vertical="top"/>
    </xf>
    <xf numFmtId="165" fontId="3" fillId="0" borderId="14" xfId="1" applyNumberFormat="1" applyFont="1" applyBorder="1" applyAlignment="1">
      <alignment horizontal="right" vertical="top"/>
    </xf>
    <xf numFmtId="167" fontId="0" fillId="0" borderId="0" xfId="0" applyNumberFormat="1"/>
    <xf numFmtId="165" fontId="5" fillId="0" borderId="13" xfId="1" applyNumberFormat="1" applyFont="1" applyBorder="1" applyAlignment="1">
      <alignment horizontal="center" vertical="top" wrapText="1"/>
    </xf>
    <xf numFmtId="0" fontId="6" fillId="0" borderId="13" xfId="0" applyFont="1" applyBorder="1" applyAlignment="1">
      <alignment horizontal="center" vertical="top" wrapText="1"/>
    </xf>
    <xf numFmtId="165" fontId="5" fillId="0" borderId="5" xfId="1" applyNumberFormat="1" applyFont="1" applyBorder="1" applyAlignment="1">
      <alignment horizontal="center" vertical="top" wrapText="1"/>
    </xf>
    <xf numFmtId="0" fontId="6" fillId="0" borderId="5" xfId="0" applyFont="1" applyBorder="1" applyAlignment="1">
      <alignment horizontal="center" vertical="top" wrapText="1"/>
    </xf>
    <xf numFmtId="0" fontId="7" fillId="0" borderId="8" xfId="0" applyFont="1" applyBorder="1" applyAlignment="1">
      <alignment horizontal="center" wrapText="1"/>
    </xf>
    <xf numFmtId="1" fontId="0" fillId="0" borderId="0" xfId="0" applyNumberFormat="1" applyAlignment="1">
      <alignment wrapText="1"/>
    </xf>
    <xf numFmtId="165" fontId="5" fillId="0" borderId="0" xfId="1" applyNumberFormat="1" applyFont="1" applyBorder="1" applyAlignment="1">
      <alignment horizontal="center" vertical="top" wrapText="1"/>
    </xf>
    <xf numFmtId="0" fontId="6" fillId="0" borderId="0" xfId="0" applyFont="1" applyBorder="1" applyAlignment="1">
      <alignment horizontal="center" vertical="top" wrapText="1"/>
    </xf>
  </cellXfs>
  <cellStyles count="3">
    <cellStyle name="Comma" xfId="1" builtinId="3"/>
    <cellStyle name="Normal" xfId="0" builtinId="0"/>
    <cellStyle name="Percent" xfId="2" builtinId="5"/>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N45"/>
  <sheetViews>
    <sheetView topLeftCell="A16" workbookViewId="0">
      <selection activeCell="B36" sqref="B36:K41"/>
    </sheetView>
  </sheetViews>
  <sheetFormatPr baseColWidth="10" defaultColWidth="8.83203125" defaultRowHeight="14"/>
  <cols>
    <col min="1" max="1" width="20.33203125" customWidth="1"/>
    <col min="2" max="2" width="23.33203125" customWidth="1"/>
    <col min="3" max="3" width="10.5" customWidth="1"/>
    <col min="4" max="4" width="12.5" customWidth="1"/>
    <col min="5" max="5" width="14.1640625" customWidth="1"/>
    <col min="6" max="6" width="10.5" bestFit="1" customWidth="1"/>
    <col min="7" max="7" width="14.5" customWidth="1"/>
    <col min="8" max="8" width="11.33203125" customWidth="1"/>
    <col min="9" max="9" width="10.5" bestFit="1" customWidth="1"/>
    <col min="10" max="10" width="14.5" customWidth="1"/>
    <col min="11" max="11" width="12.1640625" customWidth="1"/>
    <col min="12" max="12" width="10.5" style="68" customWidth="1"/>
  </cols>
  <sheetData>
    <row r="1" spans="2:14" ht="42.5" customHeight="1" thickBot="1">
      <c r="B1" s="77" t="s">
        <v>35</v>
      </c>
      <c r="C1" s="77"/>
      <c r="D1" s="77"/>
      <c r="E1" s="77"/>
      <c r="F1" s="77"/>
      <c r="G1" s="77"/>
      <c r="H1" s="77"/>
      <c r="I1" s="77"/>
      <c r="J1" s="77"/>
      <c r="K1" s="77"/>
      <c r="L1" s="63"/>
    </row>
    <row r="2" spans="2:14" ht="19" thickBot="1">
      <c r="B2" s="11"/>
      <c r="C2" s="73" t="s">
        <v>34</v>
      </c>
      <c r="D2" s="74"/>
      <c r="E2" s="74"/>
      <c r="F2" s="74"/>
      <c r="G2" s="74"/>
      <c r="H2" s="74"/>
      <c r="I2" s="22"/>
      <c r="J2" s="22"/>
      <c r="K2" s="23"/>
      <c r="L2" s="64"/>
    </row>
    <row r="3" spans="2:14" ht="20">
      <c r="B3" s="12"/>
      <c r="C3" s="13"/>
      <c r="D3" s="14">
        <v>2000</v>
      </c>
      <c r="E3" s="15"/>
      <c r="F3" s="14"/>
      <c r="G3" s="14">
        <v>2007</v>
      </c>
      <c r="H3" s="14"/>
      <c r="I3" s="13"/>
      <c r="J3" s="14">
        <v>2011</v>
      </c>
      <c r="K3" s="16"/>
      <c r="L3" s="65"/>
    </row>
    <row r="4" spans="2:14" ht="43" thickBot="1">
      <c r="B4" s="17"/>
      <c r="C4" s="19" t="s">
        <v>50</v>
      </c>
      <c r="D4" s="20" t="s">
        <v>51</v>
      </c>
      <c r="E4" s="21" t="s">
        <v>52</v>
      </c>
      <c r="F4" s="18" t="s">
        <v>50</v>
      </c>
      <c r="G4" s="18" t="s">
        <v>51</v>
      </c>
      <c r="H4" s="18" t="s">
        <v>52</v>
      </c>
      <c r="I4" s="19" t="s">
        <v>50</v>
      </c>
      <c r="J4" s="20" t="s">
        <v>38</v>
      </c>
      <c r="K4" s="21" t="s">
        <v>52</v>
      </c>
      <c r="L4" s="66"/>
    </row>
    <row r="5" spans="2:14">
      <c r="B5" s="26" t="s">
        <v>28</v>
      </c>
      <c r="C5" s="27">
        <v>19419.872213699859</v>
      </c>
      <c r="D5" s="28">
        <v>2092.9327147999984</v>
      </c>
      <c r="E5" s="28">
        <v>8610.3496943666651</v>
      </c>
      <c r="F5" s="40">
        <v>18671.147791899901</v>
      </c>
      <c r="G5" s="41">
        <v>2444.8398526666756</v>
      </c>
      <c r="H5" s="41">
        <v>12072.528308133309</v>
      </c>
      <c r="I5" s="40">
        <v>16580.225346466752</v>
      </c>
      <c r="J5" s="41">
        <v>3760.2227274666634</v>
      </c>
      <c r="K5" s="42">
        <v>14239.464339966726</v>
      </c>
      <c r="L5" s="67"/>
      <c r="M5" s="1"/>
      <c r="N5" s="1"/>
    </row>
    <row r="6" spans="2:14">
      <c r="B6" s="30" t="s">
        <v>29</v>
      </c>
      <c r="C6" s="31">
        <v>3839.2235238666649</v>
      </c>
      <c r="D6" s="32">
        <v>451.5672306000003</v>
      </c>
      <c r="E6" s="32">
        <v>3767.7630985666706</v>
      </c>
      <c r="F6" s="31">
        <v>5035.6446940999804</v>
      </c>
      <c r="G6" s="32">
        <v>602.49670196666727</v>
      </c>
      <c r="H6" s="32">
        <v>6844.9657366999982</v>
      </c>
      <c r="I6" s="31">
        <v>4609.5229863666718</v>
      </c>
      <c r="J6" s="32">
        <v>919.31929936666586</v>
      </c>
      <c r="K6" s="33">
        <v>8502.0156452666633</v>
      </c>
      <c r="L6" s="62"/>
      <c r="M6" s="24"/>
      <c r="N6" s="24"/>
    </row>
    <row r="7" spans="2:14">
      <c r="B7" s="34" t="s">
        <v>14</v>
      </c>
      <c r="C7" s="35">
        <v>15580.648689833297</v>
      </c>
      <c r="D7" s="36">
        <v>1641.365484199996</v>
      </c>
      <c r="E7" s="36">
        <v>4842.5865958000031</v>
      </c>
      <c r="F7" s="35">
        <v>13635.503097799961</v>
      </c>
      <c r="G7" s="36">
        <v>1842.3431507000005</v>
      </c>
      <c r="H7" s="36">
        <v>5227.5625714333501</v>
      </c>
      <c r="I7" s="35">
        <v>11970.134664000103</v>
      </c>
      <c r="J7" s="36">
        <v>2840.9034281000063</v>
      </c>
      <c r="K7" s="37">
        <v>5737.4486947000069</v>
      </c>
      <c r="L7" s="62"/>
      <c r="M7" s="24"/>
      <c r="N7" s="24"/>
    </row>
    <row r="8" spans="2:14">
      <c r="B8" s="30" t="s">
        <v>15</v>
      </c>
      <c r="C8" s="31">
        <v>5026.4373845333366</v>
      </c>
      <c r="D8" s="32">
        <v>1016.4900321000009</v>
      </c>
      <c r="E8" s="32">
        <v>4919.5773170666671</v>
      </c>
      <c r="F8" s="31">
        <v>3870.702312833329</v>
      </c>
      <c r="G8" s="32">
        <v>962.80687106666608</v>
      </c>
      <c r="H8" s="32">
        <v>6623.9829754999873</v>
      </c>
      <c r="I8" s="31">
        <v>2685.305333033331</v>
      </c>
      <c r="J8" s="32">
        <v>1300.6362391333307</v>
      </c>
      <c r="K8" s="33">
        <v>7374.1301368999839</v>
      </c>
      <c r="L8" s="62"/>
    </row>
    <row r="9" spans="2:14">
      <c r="B9" s="34" t="s">
        <v>16</v>
      </c>
      <c r="C9" s="35">
        <v>6657.8285656999897</v>
      </c>
      <c r="D9" s="36">
        <v>354.1354344999998</v>
      </c>
      <c r="E9" s="36">
        <v>1635.4076567999996</v>
      </c>
      <c r="F9" s="35">
        <v>7218.2946790666911</v>
      </c>
      <c r="G9" s="36">
        <v>477.43917100000073</v>
      </c>
      <c r="H9" s="36">
        <v>2632.6702683333269</v>
      </c>
      <c r="I9" s="35">
        <v>7042.1519096333341</v>
      </c>
      <c r="J9" s="36">
        <v>920.27977993333207</v>
      </c>
      <c r="K9" s="37">
        <v>3336.041768633329</v>
      </c>
      <c r="L9" s="62"/>
    </row>
    <row r="10" spans="2:14">
      <c r="B10" s="2" t="s">
        <v>55</v>
      </c>
      <c r="C10" s="3">
        <v>2145.1158789666661</v>
      </c>
      <c r="D10" s="4">
        <v>570.40628523333316</v>
      </c>
      <c r="E10" s="4">
        <v>1772.6315752666649</v>
      </c>
      <c r="F10" s="3">
        <v>2092.626560499999</v>
      </c>
      <c r="G10" s="4">
        <v>571.58680403333369</v>
      </c>
      <c r="H10" s="4">
        <v>2317.7152047666668</v>
      </c>
      <c r="I10" s="3">
        <v>1771.616250033333</v>
      </c>
      <c r="J10" s="4">
        <v>831.86896456666614</v>
      </c>
      <c r="K10" s="6">
        <v>2530.3368593666701</v>
      </c>
      <c r="L10" s="62"/>
    </row>
    <row r="11" spans="2:14">
      <c r="B11" s="2" t="s">
        <v>56</v>
      </c>
      <c r="C11" s="3">
        <v>14865.768628399956</v>
      </c>
      <c r="D11" s="4">
        <v>1140.3782673666658</v>
      </c>
      <c r="E11" s="4">
        <v>5083.5271314999973</v>
      </c>
      <c r="F11" s="3">
        <v>13834.165185699834</v>
      </c>
      <c r="G11" s="4">
        <v>1430.6854925666648</v>
      </c>
      <c r="H11" s="4">
        <v>7052.4163806666611</v>
      </c>
      <c r="I11" s="3">
        <v>11885.356949966765</v>
      </c>
      <c r="J11" s="4">
        <v>2067.7679401000014</v>
      </c>
      <c r="K11" s="6">
        <v>7909.2932876333334</v>
      </c>
      <c r="L11" s="62"/>
    </row>
    <row r="12" spans="2:14" ht="15" thickBot="1">
      <c r="B12" s="7" t="s">
        <v>57</v>
      </c>
      <c r="C12" s="8">
        <v>1854.5350582666658</v>
      </c>
      <c r="D12" s="9">
        <v>298.8887499999999</v>
      </c>
      <c r="E12" s="9">
        <v>1295.0902281333331</v>
      </c>
      <c r="F12" s="8">
        <v>1901.7861773666673</v>
      </c>
      <c r="G12" s="9">
        <v>334.66271040000009</v>
      </c>
      <c r="H12" s="9">
        <v>1880.6961384666672</v>
      </c>
      <c r="I12" s="8">
        <v>2158.8469748666685</v>
      </c>
      <c r="J12" s="9">
        <v>634.49309663333281</v>
      </c>
      <c r="K12" s="10">
        <v>2754.4228808333337</v>
      </c>
      <c r="L12" s="62"/>
    </row>
    <row r="13" spans="2:14" ht="19" thickBot="1">
      <c r="B13" s="11"/>
      <c r="C13" s="73" t="s">
        <v>36</v>
      </c>
      <c r="D13" s="74"/>
      <c r="E13" s="74"/>
      <c r="F13" s="74"/>
      <c r="G13" s="74"/>
      <c r="H13" s="74"/>
      <c r="I13" s="70"/>
      <c r="J13" s="70"/>
      <c r="K13" s="71"/>
      <c r="L13" s="65"/>
    </row>
    <row r="14" spans="2:14" ht="20">
      <c r="B14" s="12"/>
      <c r="C14" s="13"/>
      <c r="D14" s="14">
        <v>2000</v>
      </c>
      <c r="E14" s="15"/>
      <c r="F14" s="14"/>
      <c r="G14" s="14">
        <v>2007</v>
      </c>
      <c r="H14" s="14"/>
      <c r="I14" s="13"/>
      <c r="J14" s="14">
        <v>2011</v>
      </c>
      <c r="K14" s="16"/>
      <c r="L14" s="65"/>
    </row>
    <row r="15" spans="2:14" ht="26.5" customHeight="1" thickBot="1">
      <c r="B15" s="17"/>
      <c r="C15" s="19" t="s">
        <v>50</v>
      </c>
      <c r="D15" s="20" t="s">
        <v>51</v>
      </c>
      <c r="E15" s="21" t="s">
        <v>52</v>
      </c>
      <c r="F15" s="18" t="s">
        <v>50</v>
      </c>
      <c r="G15" s="18" t="s">
        <v>51</v>
      </c>
      <c r="H15" s="18" t="s">
        <v>52</v>
      </c>
      <c r="I15" s="19" t="s">
        <v>50</v>
      </c>
      <c r="J15" s="20" t="s">
        <v>39</v>
      </c>
      <c r="K15" s="21" t="s">
        <v>52</v>
      </c>
      <c r="L15" s="66"/>
    </row>
    <row r="16" spans="2:14">
      <c r="B16" s="26" t="s">
        <v>17</v>
      </c>
      <c r="C16" s="27">
        <v>7649.1498329000196</v>
      </c>
      <c r="D16" s="28">
        <v>1170.6327492999994</v>
      </c>
      <c r="E16" s="28">
        <v>5665.6459871666375</v>
      </c>
      <c r="F16" s="27">
        <v>6265.7514198000099</v>
      </c>
      <c r="G16" s="28">
        <v>1272.8838600333308</v>
      </c>
      <c r="H16" s="29">
        <v>8112.0933403999816</v>
      </c>
      <c r="I16" s="28">
        <v>4709.4952597333404</v>
      </c>
      <c r="J16" s="28">
        <v>1645.4005895666678</v>
      </c>
      <c r="K16" s="29">
        <v>9239.247447133328</v>
      </c>
      <c r="L16" s="62"/>
    </row>
    <row r="17" spans="1:12">
      <c r="B17" s="30" t="s">
        <v>18</v>
      </c>
      <c r="C17" s="31">
        <v>2107.8453169000018</v>
      </c>
      <c r="D17" s="32">
        <v>345.18264136666681</v>
      </c>
      <c r="E17" s="32">
        <v>2785.2748218000079</v>
      </c>
      <c r="F17" s="31">
        <v>2511.3994968333427</v>
      </c>
      <c r="G17" s="32">
        <v>453.42661470000053</v>
      </c>
      <c r="H17" s="33">
        <v>5038.4056224666665</v>
      </c>
      <c r="I17" s="32">
        <v>1909.7123842000026</v>
      </c>
      <c r="J17" s="32">
        <v>557.12532880000026</v>
      </c>
      <c r="K17" s="33">
        <v>5977.0919784000189</v>
      </c>
      <c r="L17" s="62"/>
    </row>
    <row r="18" spans="1:12">
      <c r="B18" s="34" t="s">
        <v>14</v>
      </c>
      <c r="C18" s="35">
        <v>5541.3045160000129</v>
      </c>
      <c r="D18" s="36">
        <v>825.4501079333337</v>
      </c>
      <c r="E18" s="36">
        <v>2880.3711653666669</v>
      </c>
      <c r="F18" s="35">
        <v>3754.3519229666599</v>
      </c>
      <c r="G18" s="36">
        <v>819.45724533333305</v>
      </c>
      <c r="H18" s="37">
        <v>3073.6877179333428</v>
      </c>
      <c r="I18" s="36">
        <v>2799.782875533328</v>
      </c>
      <c r="J18" s="36">
        <v>1088.2752607666639</v>
      </c>
      <c r="K18" s="37">
        <v>3262.1554687333391</v>
      </c>
      <c r="L18" s="62"/>
    </row>
    <row r="19" spans="1:12">
      <c r="B19" s="30" t="s">
        <v>19</v>
      </c>
      <c r="C19" s="31">
        <v>4015.2667153666671</v>
      </c>
      <c r="D19" s="32">
        <v>805.60853400000019</v>
      </c>
      <c r="E19" s="32">
        <v>4312.2302380000001</v>
      </c>
      <c r="F19" s="31">
        <v>3046.5286523000018</v>
      </c>
      <c r="G19" s="32">
        <v>762.27563703333374</v>
      </c>
      <c r="H19" s="33">
        <v>6056.2907606666513</v>
      </c>
      <c r="I19" s="32">
        <v>2001.3771469333342</v>
      </c>
      <c r="J19" s="32">
        <v>950.07131359999948</v>
      </c>
      <c r="K19" s="38">
        <v>6726.6471366999776</v>
      </c>
      <c r="L19" s="62"/>
    </row>
    <row r="20" spans="1:12">
      <c r="B20" s="34" t="s">
        <v>16</v>
      </c>
      <c r="C20" s="35">
        <v>1397.1047452666685</v>
      </c>
      <c r="D20" s="36">
        <v>77.200724666666659</v>
      </c>
      <c r="E20" s="36">
        <v>475.48799010000033</v>
      </c>
      <c r="F20" s="35">
        <v>1285.894583999999</v>
      </c>
      <c r="G20" s="36">
        <v>118.85138096666667</v>
      </c>
      <c r="H20" s="37">
        <v>694.26476829999979</v>
      </c>
      <c r="I20" s="36">
        <v>1151.8201649666676</v>
      </c>
      <c r="J20" s="36">
        <v>178.76368320000012</v>
      </c>
      <c r="K20" s="39">
        <v>861.63657310000019</v>
      </c>
      <c r="L20" s="62"/>
    </row>
    <row r="21" spans="1:12">
      <c r="B21" s="2" t="s">
        <v>55</v>
      </c>
      <c r="C21" s="3">
        <v>732.04936556666757</v>
      </c>
      <c r="D21" s="4">
        <v>302.42941743333353</v>
      </c>
      <c r="E21" s="4">
        <v>1151.627464299997</v>
      </c>
      <c r="F21" s="3">
        <v>556.36534843333288</v>
      </c>
      <c r="G21" s="4">
        <v>287.41369556666677</v>
      </c>
      <c r="H21" s="6">
        <v>1569.3502873000018</v>
      </c>
      <c r="I21" s="4">
        <v>377.79135433333352</v>
      </c>
      <c r="J21" s="4">
        <v>309.20537180000019</v>
      </c>
      <c r="K21" s="6">
        <v>1637.2452674333308</v>
      </c>
      <c r="L21" s="62"/>
    </row>
    <row r="22" spans="1:12">
      <c r="B22" s="2" t="s">
        <v>56</v>
      </c>
      <c r="C22" s="3">
        <v>6036.7325472000184</v>
      </c>
      <c r="D22" s="4">
        <v>642.98646200000076</v>
      </c>
      <c r="E22" s="4">
        <v>3271.4397084000107</v>
      </c>
      <c r="F22" s="3">
        <v>4803.3243883333262</v>
      </c>
      <c r="G22" s="4">
        <v>746.46014076666677</v>
      </c>
      <c r="H22" s="6">
        <v>4594.9535421000201</v>
      </c>
      <c r="I22" s="4">
        <v>3599.6133527333286</v>
      </c>
      <c r="J22" s="4">
        <v>928.94394503333172</v>
      </c>
      <c r="K22" s="6">
        <v>4976.7396456666866</v>
      </c>
      <c r="L22" s="62"/>
    </row>
    <row r="23" spans="1:12" ht="15" thickBot="1">
      <c r="B23" s="7" t="s">
        <v>57</v>
      </c>
      <c r="C23" s="8">
        <v>691.19390520000047</v>
      </c>
      <c r="D23" s="9">
        <v>176.30768469999998</v>
      </c>
      <c r="E23" s="9">
        <v>915.79093510000007</v>
      </c>
      <c r="F23" s="8">
        <v>624.28278976666672</v>
      </c>
      <c r="G23" s="9">
        <v>189.55170736666659</v>
      </c>
      <c r="H23" s="10">
        <v>1383.0733369000011</v>
      </c>
      <c r="I23" s="9">
        <v>525.78302643333313</v>
      </c>
      <c r="J23" s="9">
        <v>315.2928828666669</v>
      </c>
      <c r="K23" s="10">
        <v>1950.3876607999948</v>
      </c>
      <c r="L23" s="62"/>
    </row>
    <row r="24" spans="1:12" ht="19" thickBot="1">
      <c r="B24" s="2"/>
      <c r="C24" s="75" t="s">
        <v>37</v>
      </c>
      <c r="D24" s="76"/>
      <c r="E24" s="76"/>
      <c r="F24" s="76"/>
      <c r="G24" s="76"/>
      <c r="H24" s="76"/>
      <c r="I24" s="5"/>
      <c r="J24" s="5"/>
      <c r="K24" s="5"/>
      <c r="L24" s="65"/>
    </row>
    <row r="25" spans="1:12" ht="20">
      <c r="B25" s="12"/>
      <c r="C25" s="13"/>
      <c r="D25" s="14">
        <v>2000</v>
      </c>
      <c r="E25" s="15"/>
      <c r="F25" s="14"/>
      <c r="G25" s="14">
        <v>2007</v>
      </c>
      <c r="H25" s="14"/>
      <c r="I25" s="13"/>
      <c r="J25" s="14">
        <v>2011</v>
      </c>
      <c r="K25" s="16"/>
      <c r="L25" s="65"/>
    </row>
    <row r="26" spans="1:12" ht="46.25" customHeight="1" thickBot="1">
      <c r="B26" s="17"/>
      <c r="C26" s="19" t="s">
        <v>50</v>
      </c>
      <c r="D26" s="20" t="s">
        <v>51</v>
      </c>
      <c r="E26" s="21" t="s">
        <v>52</v>
      </c>
      <c r="F26" s="18" t="s">
        <v>50</v>
      </c>
      <c r="G26" s="18" t="s">
        <v>51</v>
      </c>
      <c r="H26" s="18" t="s">
        <v>52</v>
      </c>
      <c r="I26" s="19" t="s">
        <v>50</v>
      </c>
      <c r="J26" s="20" t="s">
        <v>51</v>
      </c>
      <c r="K26" s="21" t="s">
        <v>52</v>
      </c>
      <c r="L26" s="66"/>
    </row>
    <row r="27" spans="1:12">
      <c r="B27" s="26" t="s">
        <v>20</v>
      </c>
      <c r="C27" s="27">
        <v>11770.722380800054</v>
      </c>
      <c r="D27" s="28">
        <v>922.29996549999976</v>
      </c>
      <c r="E27" s="28">
        <v>2944.7037072000016</v>
      </c>
      <c r="F27" s="27">
        <v>12405.396372099893</v>
      </c>
      <c r="G27" s="28">
        <v>1171.955992633332</v>
      </c>
      <c r="H27" s="29">
        <v>3960.4349677333303</v>
      </c>
      <c r="I27" s="27">
        <v>11870.730086733409</v>
      </c>
      <c r="J27" s="28">
        <v>2114.8221378999992</v>
      </c>
      <c r="K27" s="29">
        <v>5000.2168928333331</v>
      </c>
      <c r="L27" s="62"/>
    </row>
    <row r="28" spans="1:12">
      <c r="B28" s="30" t="s">
        <v>18</v>
      </c>
      <c r="C28" s="31">
        <v>1731.3782069666686</v>
      </c>
      <c r="D28" s="32">
        <v>106.38458923333334</v>
      </c>
      <c r="E28" s="32">
        <v>982.48827676666781</v>
      </c>
      <c r="F28" s="31">
        <v>2524.2451972666672</v>
      </c>
      <c r="G28" s="32">
        <v>149.07008726666677</v>
      </c>
      <c r="H28" s="33">
        <v>1806.5601142333369</v>
      </c>
      <c r="I28" s="31">
        <v>2699.8106021666686</v>
      </c>
      <c r="J28" s="32">
        <v>362.19397056666668</v>
      </c>
      <c r="K28" s="33">
        <v>2524.9236668666617</v>
      </c>
      <c r="L28" s="62"/>
    </row>
    <row r="29" spans="1:12">
      <c r="B29" s="34" t="s">
        <v>21</v>
      </c>
      <c r="C29" s="35">
        <v>10039.344173833342</v>
      </c>
      <c r="D29" s="36">
        <v>815.9153762666665</v>
      </c>
      <c r="E29" s="36">
        <v>1962.2154304333369</v>
      </c>
      <c r="F29" s="35">
        <v>9881.1511748332941</v>
      </c>
      <c r="G29" s="36">
        <v>1022.8859053666664</v>
      </c>
      <c r="H29" s="37">
        <v>2153.8748535000009</v>
      </c>
      <c r="I29" s="35">
        <v>9170.3517884666908</v>
      </c>
      <c r="J29" s="36">
        <v>1752.6281673333319</v>
      </c>
      <c r="K29" s="37">
        <v>2475.2932259666659</v>
      </c>
      <c r="L29" s="62"/>
    </row>
    <row r="30" spans="1:12">
      <c r="A30" s="72"/>
      <c r="B30" s="30" t="s">
        <v>19</v>
      </c>
      <c r="C30" s="31">
        <v>1011.1706691666669</v>
      </c>
      <c r="D30" s="32">
        <v>210.8814981000001</v>
      </c>
      <c r="E30" s="32">
        <v>607.34707906666699</v>
      </c>
      <c r="F30" s="31">
        <v>824.17366053333285</v>
      </c>
      <c r="G30" s="32">
        <v>200.53123403333353</v>
      </c>
      <c r="H30" s="33">
        <v>567.69221483333376</v>
      </c>
      <c r="I30" s="31">
        <v>683.9281861000012</v>
      </c>
      <c r="J30" s="32">
        <v>350.56492553333328</v>
      </c>
      <c r="K30" s="33">
        <v>647.48300020000011</v>
      </c>
      <c r="L30" s="62"/>
    </row>
    <row r="31" spans="1:12">
      <c r="A31" s="72"/>
      <c r="B31" s="2" t="s">
        <v>16</v>
      </c>
      <c r="C31" s="3">
        <v>5260.7238204333453</v>
      </c>
      <c r="D31" s="4">
        <v>276.93470983333316</v>
      </c>
      <c r="E31" s="4">
        <v>1159.9196667000012</v>
      </c>
      <c r="F31" s="3">
        <v>5932.4000950666705</v>
      </c>
      <c r="G31" s="4">
        <v>358.58779003333348</v>
      </c>
      <c r="H31" s="6">
        <v>1938.4055000333396</v>
      </c>
      <c r="I31" s="3">
        <v>5890.3317446666761</v>
      </c>
      <c r="J31" s="4">
        <v>741.51609673333314</v>
      </c>
      <c r="K31" s="6">
        <v>2474.4051955333257</v>
      </c>
      <c r="L31" s="62"/>
    </row>
    <row r="32" spans="1:12">
      <c r="A32" s="72"/>
      <c r="B32" s="34" t="s">
        <v>22</v>
      </c>
      <c r="C32" s="35">
        <v>1662.8767813666675</v>
      </c>
      <c r="D32" s="36">
        <v>85.123123233333331</v>
      </c>
      <c r="E32" s="36">
        <v>265.27930436666651</v>
      </c>
      <c r="F32" s="35">
        <v>2056.944505766668</v>
      </c>
      <c r="G32" s="36">
        <v>158.44938843333333</v>
      </c>
      <c r="H32" s="37">
        <v>416.42787566666658</v>
      </c>
      <c r="I32" s="35">
        <v>1930.5098006333303</v>
      </c>
      <c r="J32" s="36">
        <v>257.71227366666676</v>
      </c>
      <c r="K32" s="37">
        <v>462.14934266666688</v>
      </c>
      <c r="L32" s="62"/>
    </row>
    <row r="33" spans="2:12">
      <c r="B33" s="2" t="s">
        <v>23</v>
      </c>
      <c r="C33" s="3">
        <v>1413.0665133999969</v>
      </c>
      <c r="D33" s="4">
        <v>267.97686780000015</v>
      </c>
      <c r="E33" s="4">
        <v>621.00411096666642</v>
      </c>
      <c r="F33" s="3">
        <v>1536.2612120666649</v>
      </c>
      <c r="G33" s="4">
        <v>284.17310846666663</v>
      </c>
      <c r="H33" s="6">
        <v>748.36491746666775</v>
      </c>
      <c r="I33" s="3">
        <v>1393.8248956999985</v>
      </c>
      <c r="J33" s="4">
        <v>522.66359276666731</v>
      </c>
      <c r="K33" s="6">
        <v>893.09159193333244</v>
      </c>
      <c r="L33" s="62"/>
    </row>
    <row r="34" spans="2:12">
      <c r="B34" s="2" t="s">
        <v>24</v>
      </c>
      <c r="C34" s="3">
        <v>8829.0360812000035</v>
      </c>
      <c r="D34" s="4">
        <v>497.3918053666668</v>
      </c>
      <c r="E34" s="4">
        <v>1812.0874231</v>
      </c>
      <c r="F34" s="3">
        <v>9030.8407973666108</v>
      </c>
      <c r="G34" s="4">
        <v>684.22535179999988</v>
      </c>
      <c r="H34" s="6">
        <v>2457.4628385666692</v>
      </c>
      <c r="I34" s="3">
        <v>8285.7435972333387</v>
      </c>
      <c r="J34" s="4">
        <v>1138.8239950666671</v>
      </c>
      <c r="K34" s="6">
        <v>2932.553641966661</v>
      </c>
      <c r="L34" s="62"/>
    </row>
    <row r="35" spans="2:12" ht="15" thickBot="1">
      <c r="B35" s="7" t="s">
        <v>25</v>
      </c>
      <c r="C35" s="8">
        <v>1163.3411530666654</v>
      </c>
      <c r="D35" s="9">
        <v>122.58106530000003</v>
      </c>
      <c r="E35" s="9">
        <v>379.29929303333353</v>
      </c>
      <c r="F35" s="8">
        <v>1277.5033876</v>
      </c>
      <c r="G35" s="9">
        <v>145.11100303333342</v>
      </c>
      <c r="H35" s="10">
        <v>497.62280156666731</v>
      </c>
      <c r="I35" s="8">
        <v>1633.063948433336</v>
      </c>
      <c r="J35" s="9">
        <v>319.20021376666676</v>
      </c>
      <c r="K35" s="10">
        <v>804.03522003333353</v>
      </c>
      <c r="L35" s="62"/>
    </row>
    <row r="36" spans="2:12">
      <c r="B36" t="s">
        <v>10</v>
      </c>
    </row>
    <row r="37" spans="2:12">
      <c r="B37" s="25" t="s">
        <v>58</v>
      </c>
      <c r="C37" s="24"/>
      <c r="F37" s="24"/>
      <c r="I37" s="24"/>
    </row>
    <row r="38" spans="2:12" ht="28.75" customHeight="1">
      <c r="B38" s="78" t="s">
        <v>11</v>
      </c>
      <c r="C38" s="78"/>
      <c r="D38" s="78"/>
      <c r="E38" s="78"/>
      <c r="F38" s="78"/>
      <c r="G38" s="78"/>
      <c r="H38" s="78"/>
      <c r="I38" s="78"/>
      <c r="J38" s="78"/>
      <c r="K38" s="78"/>
      <c r="L38" s="69"/>
    </row>
    <row r="39" spans="2:12">
      <c r="B39" s="25" t="s">
        <v>12</v>
      </c>
    </row>
    <row r="40" spans="2:12">
      <c r="B40" s="25" t="s">
        <v>13</v>
      </c>
    </row>
    <row r="41" spans="2:12">
      <c r="B41" s="25" t="s">
        <v>26</v>
      </c>
    </row>
    <row r="42" spans="2:12">
      <c r="B42" s="25"/>
    </row>
    <row r="43" spans="2:12">
      <c r="B43" s="25"/>
    </row>
    <row r="44" spans="2:12">
      <c r="B44" s="25"/>
    </row>
    <row r="45" spans="2:12">
      <c r="B45" s="25"/>
    </row>
  </sheetData>
  <sheetCalcPr fullCalcOnLoad="1"/>
  <mergeCells count="5">
    <mergeCell ref="C13:H13"/>
    <mergeCell ref="C2:H2"/>
    <mergeCell ref="C24:H24"/>
    <mergeCell ref="B1:K1"/>
    <mergeCell ref="B38:K38"/>
  </mergeCells>
  <phoneticPr fontId="8" type="noConversion"/>
  <pageMargins left="0.7" right="0.7" top="0.75" bottom="0.75" header="0.3" footer="0.3"/>
  <pageSetup orientation="portrait" horizontalDpi="4294967292" verticalDpi="429496729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1:V45"/>
  <sheetViews>
    <sheetView tabSelected="1" topLeftCell="B21" workbookViewId="0">
      <selection activeCell="B36" sqref="B36"/>
    </sheetView>
  </sheetViews>
  <sheetFormatPr baseColWidth="10" defaultColWidth="8.83203125" defaultRowHeight="14"/>
  <cols>
    <col min="2" max="2" width="26" customWidth="1"/>
    <col min="3" max="3" width="10.5" customWidth="1"/>
    <col min="4" max="4" width="14.33203125" customWidth="1"/>
    <col min="5" max="5" width="11.33203125" customWidth="1"/>
    <col min="6" max="6" width="10.5" bestFit="1" customWidth="1"/>
    <col min="7" max="7" width="13.33203125" customWidth="1"/>
    <col min="8" max="8" width="11.33203125" customWidth="1"/>
    <col min="9" max="9" width="10.5" bestFit="1" customWidth="1"/>
    <col min="10" max="10" width="13.5" customWidth="1"/>
    <col min="11" max="11" width="10.5" customWidth="1"/>
  </cols>
  <sheetData>
    <row r="1" spans="2:22" ht="46.25" customHeight="1" thickBot="1">
      <c r="B1" s="77" t="s">
        <v>0</v>
      </c>
      <c r="C1" s="77"/>
      <c r="D1" s="77"/>
      <c r="E1" s="77"/>
      <c r="F1" s="77"/>
      <c r="G1" s="77"/>
      <c r="H1" s="77"/>
      <c r="I1" s="77"/>
      <c r="J1" s="77"/>
      <c r="K1" s="77"/>
    </row>
    <row r="2" spans="2:22" ht="19" thickBot="1">
      <c r="B2" s="11"/>
      <c r="C2" s="73" t="s">
        <v>1</v>
      </c>
      <c r="D2" s="74"/>
      <c r="E2" s="74"/>
      <c r="F2" s="74"/>
      <c r="G2" s="74"/>
      <c r="H2" s="74"/>
      <c r="I2" s="22"/>
      <c r="J2" s="22"/>
      <c r="K2" s="23"/>
      <c r="M2" s="11"/>
      <c r="N2" s="73" t="s">
        <v>49</v>
      </c>
      <c r="O2" s="74"/>
      <c r="P2" s="74"/>
      <c r="Q2" s="74"/>
      <c r="R2" s="74"/>
      <c r="S2" s="74"/>
      <c r="T2" s="22"/>
      <c r="U2" s="22"/>
      <c r="V2" s="23"/>
    </row>
    <row r="3" spans="2:22" ht="20">
      <c r="B3" s="12"/>
      <c r="C3" s="13"/>
      <c r="D3" s="14">
        <v>2000</v>
      </c>
      <c r="E3" s="15"/>
      <c r="F3" s="14"/>
      <c r="G3" s="14">
        <v>2007</v>
      </c>
      <c r="H3" s="14"/>
      <c r="I3" s="13"/>
      <c r="J3" s="14">
        <v>2011</v>
      </c>
      <c r="K3" s="16"/>
      <c r="M3" s="12"/>
      <c r="N3" s="13"/>
      <c r="O3" s="14">
        <v>2000</v>
      </c>
      <c r="P3" s="15"/>
      <c r="Q3" s="14"/>
      <c r="R3" s="14">
        <v>2007</v>
      </c>
      <c r="S3" s="14"/>
      <c r="T3" s="13"/>
      <c r="U3" s="14">
        <v>2011</v>
      </c>
      <c r="V3" s="16"/>
    </row>
    <row r="4" spans="2:22" ht="47.5" customHeight="1" thickBot="1">
      <c r="B4" s="17"/>
      <c r="C4" s="43" t="s">
        <v>31</v>
      </c>
      <c r="D4" s="18" t="s">
        <v>3</v>
      </c>
      <c r="E4" s="44" t="s">
        <v>30</v>
      </c>
      <c r="F4" s="43" t="s">
        <v>31</v>
      </c>
      <c r="G4" s="18" t="s">
        <v>3</v>
      </c>
      <c r="H4" s="44" t="s">
        <v>30</v>
      </c>
      <c r="I4" s="43" t="s">
        <v>31</v>
      </c>
      <c r="J4" s="18" t="s">
        <v>3</v>
      </c>
      <c r="K4" s="44" t="s">
        <v>30</v>
      </c>
      <c r="M4" s="17"/>
      <c r="N4" s="19" t="s">
        <v>50</v>
      </c>
      <c r="O4" s="20" t="s">
        <v>51</v>
      </c>
      <c r="P4" s="21" t="s">
        <v>52</v>
      </c>
      <c r="Q4" s="18" t="s">
        <v>50</v>
      </c>
      <c r="R4" s="18" t="s">
        <v>51</v>
      </c>
      <c r="S4" s="18" t="s">
        <v>52</v>
      </c>
      <c r="T4" s="19" t="s">
        <v>50</v>
      </c>
      <c r="U4" s="20" t="s">
        <v>51</v>
      </c>
      <c r="V4" s="21" t="s">
        <v>52</v>
      </c>
    </row>
    <row r="5" spans="2:22">
      <c r="B5" s="26" t="s">
        <v>4</v>
      </c>
      <c r="C5" s="51">
        <f>N5/(N5+O5+P5)</f>
        <v>0.64468255256898666</v>
      </c>
      <c r="D5" s="52">
        <f>O5/(N5+O5)</f>
        <v>9.7287765205703661E-2</v>
      </c>
      <c r="E5" s="53">
        <f>P5/(N5+O5+P5)</f>
        <v>0.28583824643088807</v>
      </c>
      <c r="F5" s="51">
        <f>Q5/(Q5+R5+S5)</f>
        <v>0.56257856839727127</v>
      </c>
      <c r="G5" s="52">
        <f>R5/(Q5+R5)</f>
        <v>0.11578145876097656</v>
      </c>
      <c r="H5" s="53">
        <f>S5/(Q5+R5+S5)</f>
        <v>0.36375619582806956</v>
      </c>
      <c r="I5" s="51">
        <f>T5/(T5+U5+V5)</f>
        <v>0.47947563163294699</v>
      </c>
      <c r="J5" s="52">
        <f>U5/(T5+U5)</f>
        <v>0.18486430160235479</v>
      </c>
      <c r="K5" s="53">
        <f>V5/(T5+U5+V5)</f>
        <v>0.41178428011989032</v>
      </c>
      <c r="M5" s="26" t="s">
        <v>28</v>
      </c>
      <c r="N5" s="27">
        <v>19419.872213699859</v>
      </c>
      <c r="O5" s="28">
        <v>2092.9327147999984</v>
      </c>
      <c r="P5" s="28">
        <v>8610.3496943666651</v>
      </c>
      <c r="Q5" s="40">
        <v>18671.147791899901</v>
      </c>
      <c r="R5" s="41">
        <v>2444.8398526666756</v>
      </c>
      <c r="S5" s="41">
        <v>12072.528308133309</v>
      </c>
      <c r="T5" s="40">
        <v>16580.225346466752</v>
      </c>
      <c r="U5" s="41">
        <v>3760.2227274666634</v>
      </c>
      <c r="V5" s="42">
        <v>14239.464339966726</v>
      </c>
    </row>
    <row r="6" spans="2:22">
      <c r="B6" s="2" t="s">
        <v>29</v>
      </c>
      <c r="C6" s="46">
        <f t="shared" ref="C6:C12" si="0">N6/(N6+O6+P6)</f>
        <v>0.47641594185308261</v>
      </c>
      <c r="D6" s="45">
        <f t="shared" ref="D6:D12" si="1">O6/(N6+O6)</f>
        <v>0.10524102815545687</v>
      </c>
      <c r="E6" s="47">
        <f t="shared" ref="E6:E12" si="2">P6/(N6+O6+P6)</f>
        <v>0.46754829306606166</v>
      </c>
      <c r="F6" s="46">
        <f t="shared" ref="F6:F12" si="3">Q6/(Q6+R6+S6)</f>
        <v>0.40339673773062651</v>
      </c>
      <c r="G6" s="45">
        <f t="shared" ref="G6:G12" si="4">R6/(Q6+R6)</f>
        <v>0.10686087127701138</v>
      </c>
      <c r="H6" s="47">
        <f t="shared" ref="H6:H12" si="5">S6/(Q6+R6+S6)</f>
        <v>0.54833829942328949</v>
      </c>
      <c r="I6" s="46">
        <f t="shared" ref="I6:I12" si="6">T6/(T6+U6+V6)</f>
        <v>0.32852752191170848</v>
      </c>
      <c r="J6" s="45">
        <f t="shared" ref="J6:J12" si="7">U6/(T6+U6)</f>
        <v>0.16627699830376488</v>
      </c>
      <c r="K6" s="47">
        <f t="shared" ref="K6:K12" si="8">V6/(T6+U6+V6)</f>
        <v>0.60595123171208043</v>
      </c>
      <c r="M6" s="30" t="s">
        <v>29</v>
      </c>
      <c r="N6" s="31">
        <v>3839.2235238666649</v>
      </c>
      <c r="O6" s="32">
        <v>451.5672306000003</v>
      </c>
      <c r="P6" s="32">
        <v>3767.7630985666706</v>
      </c>
      <c r="Q6" s="31">
        <v>5035.6446940999804</v>
      </c>
      <c r="R6" s="32">
        <v>602.49670196666727</v>
      </c>
      <c r="S6" s="32">
        <v>6844.9657366999982</v>
      </c>
      <c r="T6" s="31">
        <v>4609.5229863666718</v>
      </c>
      <c r="U6" s="32">
        <v>919.31929936666586</v>
      </c>
      <c r="V6" s="33">
        <v>8502.0156452666633</v>
      </c>
    </row>
    <row r="7" spans="2:22">
      <c r="B7" s="34" t="s">
        <v>14</v>
      </c>
      <c r="C7" s="54">
        <f t="shared" si="0"/>
        <v>0.70613780200977616</v>
      </c>
      <c r="D7" s="55">
        <f t="shared" si="1"/>
        <v>9.5306243951116101E-2</v>
      </c>
      <c r="E7" s="56">
        <f t="shared" si="2"/>
        <v>0.21947311199125724</v>
      </c>
      <c r="F7" s="54">
        <f t="shared" si="3"/>
        <v>0.65854788071959824</v>
      </c>
      <c r="G7" s="55">
        <f t="shared" si="4"/>
        <v>0.11903097634650243</v>
      </c>
      <c r="H7" s="56">
        <f t="shared" si="5"/>
        <v>0.25247328448790257</v>
      </c>
      <c r="I7" s="54">
        <f t="shared" si="6"/>
        <v>0.58253119989786528</v>
      </c>
      <c r="J7" s="55">
        <f t="shared" si="7"/>
        <v>0.19180987925588305</v>
      </c>
      <c r="K7" s="56">
        <f t="shared" si="8"/>
        <v>0.2792151438803569</v>
      </c>
      <c r="M7" s="34" t="s">
        <v>41</v>
      </c>
      <c r="N7" s="35">
        <v>15580.648689833297</v>
      </c>
      <c r="O7" s="36">
        <v>1641.365484199996</v>
      </c>
      <c r="P7" s="36">
        <v>4842.5865958000031</v>
      </c>
      <c r="Q7" s="35">
        <v>13635.503097799961</v>
      </c>
      <c r="R7" s="36">
        <v>1842.3431507000005</v>
      </c>
      <c r="S7" s="36">
        <v>5227.5625714333501</v>
      </c>
      <c r="T7" s="35">
        <v>11970.134664000103</v>
      </c>
      <c r="U7" s="36">
        <v>2840.9034281000063</v>
      </c>
      <c r="V7" s="37">
        <v>5737.4486947000069</v>
      </c>
    </row>
    <row r="8" spans="2:22">
      <c r="B8" s="30" t="s">
        <v>19</v>
      </c>
      <c r="C8" s="46">
        <f t="shared" si="0"/>
        <v>0.45851176411185374</v>
      </c>
      <c r="D8" s="45">
        <f t="shared" si="1"/>
        <v>0.16821152431883954</v>
      </c>
      <c r="E8" s="47">
        <f t="shared" si="2"/>
        <v>0.4487639856558801</v>
      </c>
      <c r="F8" s="46">
        <f t="shared" si="3"/>
        <v>0.33783154803712595</v>
      </c>
      <c r="G8" s="45">
        <f t="shared" si="4"/>
        <v>0.19919417434308251</v>
      </c>
      <c r="H8" s="47">
        <f t="shared" si="5"/>
        <v>0.57813550149938564</v>
      </c>
      <c r="I8" s="46">
        <f t="shared" si="6"/>
        <v>0.23638101957491589</v>
      </c>
      <c r="J8" s="45">
        <f t="shared" si="7"/>
        <v>0.32630589675862615</v>
      </c>
      <c r="K8" s="47">
        <f t="shared" si="8"/>
        <v>0.64912707646154899</v>
      </c>
      <c r="M8" s="30" t="s">
        <v>42</v>
      </c>
      <c r="N8" s="31">
        <v>5026.4373845333366</v>
      </c>
      <c r="O8" s="32">
        <v>1016.4900321000009</v>
      </c>
      <c r="P8" s="32">
        <v>4919.5773170666671</v>
      </c>
      <c r="Q8" s="31">
        <v>3870.702312833329</v>
      </c>
      <c r="R8" s="32">
        <v>962.80687106666608</v>
      </c>
      <c r="S8" s="32">
        <v>6623.9829754999873</v>
      </c>
      <c r="T8" s="31">
        <v>2685.305333033331</v>
      </c>
      <c r="U8" s="32">
        <v>1300.6362391333307</v>
      </c>
      <c r="V8" s="33">
        <v>7374.1301368999839</v>
      </c>
    </row>
    <row r="9" spans="2:22">
      <c r="B9" s="34" t="s">
        <v>16</v>
      </c>
      <c r="C9" s="54">
        <f t="shared" si="0"/>
        <v>0.76992510901396527</v>
      </c>
      <c r="D9" s="55">
        <f t="shared" si="1"/>
        <v>5.0504457023723942E-2</v>
      </c>
      <c r="E9" s="56">
        <f t="shared" si="2"/>
        <v>0.18912193457952603</v>
      </c>
      <c r="F9" s="54">
        <f t="shared" si="3"/>
        <v>0.69887802571622093</v>
      </c>
      <c r="G9" s="55">
        <f t="shared" si="4"/>
        <v>6.2039459823037303E-2</v>
      </c>
      <c r="H9" s="56">
        <f t="shared" si="5"/>
        <v>0.25489613285398399</v>
      </c>
      <c r="I9" s="54">
        <f t="shared" si="6"/>
        <v>0.62328348477222051</v>
      </c>
      <c r="J9" s="55">
        <f t="shared" si="7"/>
        <v>0.11557772999662817</v>
      </c>
      <c r="K9" s="56">
        <f t="shared" si="8"/>
        <v>0.29526482325027359</v>
      </c>
      <c r="M9" s="34" t="s">
        <v>43</v>
      </c>
      <c r="N9" s="35">
        <v>6657.8285656999897</v>
      </c>
      <c r="O9" s="36">
        <v>354.1354344999998</v>
      </c>
      <c r="P9" s="36">
        <v>1635.4076567999996</v>
      </c>
      <c r="Q9" s="35">
        <v>7218.2946790666911</v>
      </c>
      <c r="R9" s="36">
        <v>477.43917100000073</v>
      </c>
      <c r="S9" s="36">
        <v>2632.6702683333269</v>
      </c>
      <c r="T9" s="35">
        <v>7042.1519096333341</v>
      </c>
      <c r="U9" s="36">
        <v>920.27977993333207</v>
      </c>
      <c r="V9" s="37">
        <v>3336.041768633329</v>
      </c>
    </row>
    <row r="10" spans="2:22">
      <c r="B10" s="2" t="s">
        <v>55</v>
      </c>
      <c r="C10" s="46">
        <f t="shared" si="0"/>
        <v>0.47795062368375429</v>
      </c>
      <c r="D10" s="45">
        <f t="shared" si="1"/>
        <v>0.21005399725815771</v>
      </c>
      <c r="E10" s="47">
        <f t="shared" si="2"/>
        <v>0.39495785531564925</v>
      </c>
      <c r="F10" s="46">
        <f t="shared" si="3"/>
        <v>0.42004346938961223</v>
      </c>
      <c r="G10" s="45">
        <f t="shared" si="4"/>
        <v>0.21454242803614706</v>
      </c>
      <c r="H10" s="47">
        <f t="shared" si="5"/>
        <v>0.4652244953990427</v>
      </c>
      <c r="I10" s="46">
        <f t="shared" si="6"/>
        <v>0.34508719322726472</v>
      </c>
      <c r="J10" s="45">
        <f t="shared" si="7"/>
        <v>0.31952129395690648</v>
      </c>
      <c r="K10" s="47">
        <f t="shared" si="8"/>
        <v>0.49287583849036565</v>
      </c>
      <c r="M10" s="2" t="s">
        <v>55</v>
      </c>
      <c r="N10" s="3">
        <v>2145.1158789666661</v>
      </c>
      <c r="O10" s="4">
        <v>570.40628523333316</v>
      </c>
      <c r="P10" s="4">
        <v>1772.6315752666649</v>
      </c>
      <c r="Q10" s="3">
        <v>2092.626560499999</v>
      </c>
      <c r="R10" s="4">
        <v>571.58680403333369</v>
      </c>
      <c r="S10" s="4">
        <v>2317.7152047666668</v>
      </c>
      <c r="T10" s="3">
        <v>1771.616250033333</v>
      </c>
      <c r="U10" s="4">
        <v>831.86896456666614</v>
      </c>
      <c r="V10" s="6">
        <v>2530.3368593666701</v>
      </c>
    </row>
    <row r="11" spans="2:22">
      <c r="B11" s="2" t="s">
        <v>56</v>
      </c>
      <c r="C11" s="46">
        <f t="shared" si="0"/>
        <v>0.70488375539518333</v>
      </c>
      <c r="D11" s="45">
        <f t="shared" si="1"/>
        <v>7.1246270248105634E-2</v>
      </c>
      <c r="E11" s="47">
        <f t="shared" si="2"/>
        <v>0.24104341892281303</v>
      </c>
      <c r="F11" s="46">
        <f t="shared" si="3"/>
        <v>0.61988616926830609</v>
      </c>
      <c r="G11" s="45">
        <f t="shared" si="4"/>
        <v>9.3724172133804046E-2</v>
      </c>
      <c r="H11" s="47">
        <f t="shared" si="5"/>
        <v>0.31600716889049901</v>
      </c>
      <c r="I11" s="46">
        <f t="shared" si="6"/>
        <v>0.54364329020519586</v>
      </c>
      <c r="J11" s="45">
        <f t="shared" si="7"/>
        <v>0.14819389609076358</v>
      </c>
      <c r="K11" s="47">
        <f t="shared" si="8"/>
        <v>0.36177577536692157</v>
      </c>
      <c r="M11" s="2" t="s">
        <v>56</v>
      </c>
      <c r="N11" s="3">
        <v>14865.768628399956</v>
      </c>
      <c r="O11" s="4">
        <v>1140.3782673666658</v>
      </c>
      <c r="P11" s="4">
        <v>5083.5271314999973</v>
      </c>
      <c r="Q11" s="3">
        <v>13834.165185699834</v>
      </c>
      <c r="R11" s="4">
        <v>1430.6854925666648</v>
      </c>
      <c r="S11" s="4">
        <v>7052.4163806666611</v>
      </c>
      <c r="T11" s="3">
        <v>11885.356949966765</v>
      </c>
      <c r="U11" s="4">
        <v>2067.7679401000014</v>
      </c>
      <c r="V11" s="6">
        <v>7909.2932876333334</v>
      </c>
    </row>
    <row r="12" spans="2:22" ht="15" thickBot="1">
      <c r="B12" s="7" t="s">
        <v>57</v>
      </c>
      <c r="C12" s="48">
        <f t="shared" si="0"/>
        <v>0.53777802227033045</v>
      </c>
      <c r="D12" s="49">
        <f t="shared" si="1"/>
        <v>0.13879699335198745</v>
      </c>
      <c r="E12" s="50">
        <f t="shared" si="2"/>
        <v>0.37555022669570293</v>
      </c>
      <c r="F12" s="48">
        <f t="shared" si="3"/>
        <v>0.46191867550183441</v>
      </c>
      <c r="G12" s="49">
        <f t="shared" si="4"/>
        <v>0.14964022304761748</v>
      </c>
      <c r="H12" s="50">
        <f t="shared" si="5"/>
        <v>0.45679618436644326</v>
      </c>
      <c r="I12" s="48">
        <f t="shared" si="6"/>
        <v>0.38913828752518681</v>
      </c>
      <c r="J12" s="49">
        <f t="shared" si="7"/>
        <v>0.22714495206185731</v>
      </c>
      <c r="K12" s="50">
        <f t="shared" si="8"/>
        <v>0.49649253302628055</v>
      </c>
      <c r="M12" s="7" t="s">
        <v>57</v>
      </c>
      <c r="N12" s="8">
        <v>1854.5350582666658</v>
      </c>
      <c r="O12" s="9">
        <v>298.8887499999999</v>
      </c>
      <c r="P12" s="9">
        <v>1295.0902281333331</v>
      </c>
      <c r="Q12" s="8">
        <v>1901.7861773666673</v>
      </c>
      <c r="R12" s="9">
        <v>334.66271040000009</v>
      </c>
      <c r="S12" s="9">
        <v>1880.6961384666672</v>
      </c>
      <c r="T12" s="8">
        <v>2158.8469748666685</v>
      </c>
      <c r="U12" s="9">
        <v>634.49309663333281</v>
      </c>
      <c r="V12" s="10">
        <v>2754.4228808333337</v>
      </c>
    </row>
    <row r="13" spans="2:22" ht="19" thickBot="1">
      <c r="B13" s="2"/>
      <c r="C13" s="79" t="s">
        <v>2</v>
      </c>
      <c r="D13" s="80"/>
      <c r="E13" s="80"/>
      <c r="F13" s="80"/>
      <c r="G13" s="80"/>
      <c r="H13" s="80"/>
      <c r="I13" s="5"/>
      <c r="J13" s="5"/>
      <c r="K13" s="5"/>
      <c r="M13" s="2"/>
      <c r="N13" s="75" t="s">
        <v>48</v>
      </c>
      <c r="O13" s="76"/>
      <c r="P13" s="76"/>
      <c r="Q13" s="76"/>
      <c r="R13" s="76"/>
      <c r="S13" s="76"/>
      <c r="T13" s="5"/>
      <c r="U13" s="5"/>
      <c r="V13" s="5"/>
    </row>
    <row r="14" spans="2:22" ht="20">
      <c r="B14" s="12"/>
      <c r="C14" s="13"/>
      <c r="D14" s="14">
        <v>2000</v>
      </c>
      <c r="E14" s="15"/>
      <c r="F14" s="14"/>
      <c r="G14" s="14">
        <v>2007</v>
      </c>
      <c r="H14" s="14"/>
      <c r="I14" s="13"/>
      <c r="J14" s="14">
        <v>2011</v>
      </c>
      <c r="K14" s="16"/>
      <c r="M14" s="12"/>
      <c r="N14" s="13"/>
      <c r="O14" s="14">
        <v>2000</v>
      </c>
      <c r="P14" s="15"/>
      <c r="Q14" s="14"/>
      <c r="R14" s="14">
        <v>2007</v>
      </c>
      <c r="S14" s="14"/>
      <c r="T14" s="13"/>
      <c r="U14" s="14">
        <v>2011</v>
      </c>
      <c r="V14" s="16"/>
    </row>
    <row r="15" spans="2:22" ht="57" thickBot="1">
      <c r="B15" s="17"/>
      <c r="C15" s="19" t="s">
        <v>31</v>
      </c>
      <c r="D15" s="20" t="s">
        <v>3</v>
      </c>
      <c r="E15" s="21" t="s">
        <v>30</v>
      </c>
      <c r="F15" s="19" t="s">
        <v>31</v>
      </c>
      <c r="G15" s="20" t="s">
        <v>3</v>
      </c>
      <c r="H15" s="21" t="s">
        <v>30</v>
      </c>
      <c r="I15" s="19" t="s">
        <v>31</v>
      </c>
      <c r="J15" s="20" t="s">
        <v>3</v>
      </c>
      <c r="K15" s="21" t="s">
        <v>30</v>
      </c>
      <c r="M15" s="17"/>
      <c r="N15" s="19" t="s">
        <v>50</v>
      </c>
      <c r="O15" s="20" t="s">
        <v>51</v>
      </c>
      <c r="P15" s="21" t="s">
        <v>52</v>
      </c>
      <c r="Q15" s="18" t="s">
        <v>50</v>
      </c>
      <c r="R15" s="18" t="s">
        <v>51</v>
      </c>
      <c r="S15" s="18" t="s">
        <v>52</v>
      </c>
      <c r="T15" s="19" t="s">
        <v>50</v>
      </c>
      <c r="U15" s="20" t="s">
        <v>51</v>
      </c>
      <c r="V15" s="21" t="s">
        <v>52</v>
      </c>
    </row>
    <row r="16" spans="2:22">
      <c r="B16" s="26" t="s">
        <v>5</v>
      </c>
      <c r="C16" s="51">
        <f>N16/(N16+O16+P16)</f>
        <v>0.52805823426420451</v>
      </c>
      <c r="D16" s="52">
        <f>O16/(N16+O16)</f>
        <v>0.13272807332717662</v>
      </c>
      <c r="E16" s="53">
        <f>P16/(N16+O16+P16)</f>
        <v>0.39112726006244464</v>
      </c>
      <c r="F16" s="51">
        <f>Q16/(Q16+R16+S16)</f>
        <v>0.40034886373913747</v>
      </c>
      <c r="G16" s="52">
        <f>R16/(Q16+R16)</f>
        <v>0.16884804912083118</v>
      </c>
      <c r="H16" s="53">
        <f>S16/(Q16+R16+S16)</f>
        <v>0.51832049083725318</v>
      </c>
      <c r="I16" s="51">
        <f>T16/(T16+U16+V16)</f>
        <v>0.30200410309237619</v>
      </c>
      <c r="J16" s="52">
        <f>U16/(T16+U16)</f>
        <v>0.25891857688712688</v>
      </c>
      <c r="K16" s="53">
        <f>V16/(T16+U16+V16)</f>
        <v>0.59248188704579308</v>
      </c>
      <c r="M16" s="26" t="s">
        <v>47</v>
      </c>
      <c r="N16" s="27">
        <v>7649.1498329000196</v>
      </c>
      <c r="O16" s="28">
        <v>1170.6327492999994</v>
      </c>
      <c r="P16" s="28">
        <v>5665.6459871666375</v>
      </c>
      <c r="Q16" s="27">
        <v>6265.7514198000099</v>
      </c>
      <c r="R16" s="28">
        <v>1272.8838600333308</v>
      </c>
      <c r="S16" s="29">
        <v>8112.0933403999816</v>
      </c>
      <c r="T16" s="28">
        <v>4709.4952597333404</v>
      </c>
      <c r="U16" s="28">
        <v>1645.4005895666678</v>
      </c>
      <c r="V16" s="29">
        <v>9239.247447133328</v>
      </c>
    </row>
    <row r="17" spans="2:22">
      <c r="B17" s="30" t="s">
        <v>6</v>
      </c>
      <c r="C17" s="46">
        <f t="shared" ref="C17:C23" si="9">N17/(N17+O17+P17)</f>
        <v>0.40239088983572874</v>
      </c>
      <c r="D17" s="45">
        <f t="shared" ref="D17:D23" si="10">O17/(N17+O17)</f>
        <v>0.14071696174656564</v>
      </c>
      <c r="E17" s="47">
        <f t="shared" ref="E17:E23" si="11">P17/(N17+O17+P17)</f>
        <v>0.53171321680732531</v>
      </c>
      <c r="F17" s="46">
        <f t="shared" ref="F17:F23" si="12">Q17/(Q17+R17+S17)</f>
        <v>0.31379817307603397</v>
      </c>
      <c r="G17" s="45">
        <f t="shared" ref="G17:G23" si="13">R17/(Q17+R17)</f>
        <v>0.15293531480181755</v>
      </c>
      <c r="H17" s="47">
        <f t="shared" ref="H17:H23" si="14">S17/(Q17+R17+S17)</f>
        <v>0.62954638700040177</v>
      </c>
      <c r="I17" s="46">
        <f t="shared" ref="I17:I23" si="15">T17/(T17+U17+V17)</f>
        <v>0.22616393717074734</v>
      </c>
      <c r="J17" s="45">
        <f t="shared" ref="J17:J23" si="16">U17/(T17+U17)</f>
        <v>0.22584595892303827</v>
      </c>
      <c r="K17" s="47">
        <f t="shared" ref="K17:K23" si="17">V17/(T17+U17+V17)</f>
        <v>0.70785667299996236</v>
      </c>
      <c r="M17" s="30" t="s">
        <v>40</v>
      </c>
      <c r="N17" s="31">
        <v>2107.8453169000018</v>
      </c>
      <c r="O17" s="32">
        <v>345.18264136666681</v>
      </c>
      <c r="P17" s="32">
        <v>2785.2748218000079</v>
      </c>
      <c r="Q17" s="31">
        <v>2511.3994968333427</v>
      </c>
      <c r="R17" s="32">
        <v>453.42661470000053</v>
      </c>
      <c r="S17" s="33">
        <v>5038.4056224666665</v>
      </c>
      <c r="T17" s="32">
        <v>1909.7123842000026</v>
      </c>
      <c r="U17" s="32">
        <v>557.12532880000026</v>
      </c>
      <c r="V17" s="33">
        <v>5977.0919784000189</v>
      </c>
    </row>
    <row r="18" spans="2:22">
      <c r="B18" s="34" t="s">
        <v>14</v>
      </c>
      <c r="C18" s="54">
        <f t="shared" si="9"/>
        <v>0.59924614872352422</v>
      </c>
      <c r="D18" s="55">
        <f t="shared" si="10"/>
        <v>0.12965005826208126</v>
      </c>
      <c r="E18" s="56">
        <f t="shared" si="11"/>
        <v>0.31148826467782958</v>
      </c>
      <c r="F18" s="54">
        <f t="shared" si="12"/>
        <v>0.49092559027059796</v>
      </c>
      <c r="G18" s="55">
        <f t="shared" si="13"/>
        <v>0.17916297230168685</v>
      </c>
      <c r="H18" s="56">
        <f t="shared" si="14"/>
        <v>0.4019207544191945</v>
      </c>
      <c r="I18" s="54">
        <f t="shared" si="15"/>
        <v>0.39156632657273976</v>
      </c>
      <c r="J18" s="55">
        <f t="shared" si="16"/>
        <v>0.27990200316353903</v>
      </c>
      <c r="K18" s="56">
        <f t="shared" si="17"/>
        <v>0.45623189025247762</v>
      </c>
      <c r="M18" s="34" t="s">
        <v>41</v>
      </c>
      <c r="N18" s="35">
        <v>5541.3045160000129</v>
      </c>
      <c r="O18" s="36">
        <v>825.4501079333337</v>
      </c>
      <c r="P18" s="36">
        <v>2880.3711653666669</v>
      </c>
      <c r="Q18" s="35">
        <v>3754.3519229666599</v>
      </c>
      <c r="R18" s="36">
        <v>819.45724533333305</v>
      </c>
      <c r="S18" s="37">
        <v>3073.6877179333428</v>
      </c>
      <c r="T18" s="36">
        <v>2799.782875533328</v>
      </c>
      <c r="U18" s="36">
        <v>1088.2752607666639</v>
      </c>
      <c r="V18" s="37">
        <v>3262.1554687333391</v>
      </c>
    </row>
    <row r="19" spans="2:22">
      <c r="B19" s="30" t="s">
        <v>19</v>
      </c>
      <c r="C19" s="46">
        <f t="shared" si="9"/>
        <v>0.43963871006644667</v>
      </c>
      <c r="D19" s="45">
        <f t="shared" si="10"/>
        <v>0.16710835529416271</v>
      </c>
      <c r="E19" s="47">
        <f t="shared" si="11"/>
        <v>0.47215377551095583</v>
      </c>
      <c r="F19" s="46">
        <f t="shared" si="12"/>
        <v>0.30881898621949982</v>
      </c>
      <c r="G19" s="45">
        <f t="shared" si="13"/>
        <v>0.20013515505853327</v>
      </c>
      <c r="H19" s="47">
        <f t="shared" si="14"/>
        <v>0.61391103988062024</v>
      </c>
      <c r="I19" s="46">
        <f t="shared" si="15"/>
        <v>0.20679452138347038</v>
      </c>
      <c r="J19" s="45">
        <f t="shared" si="16"/>
        <v>0.32190001834838727</v>
      </c>
      <c r="K19" s="47">
        <f t="shared" si="17"/>
        <v>0.69503830264116562</v>
      </c>
      <c r="M19" s="30" t="s">
        <v>42</v>
      </c>
      <c r="N19" s="31">
        <v>4015.2667153666671</v>
      </c>
      <c r="O19" s="32">
        <v>805.60853400000019</v>
      </c>
      <c r="P19" s="32">
        <v>4312.2302380000001</v>
      </c>
      <c r="Q19" s="31">
        <v>3046.5286523000018</v>
      </c>
      <c r="R19" s="32">
        <v>762.27563703333374</v>
      </c>
      <c r="S19" s="33">
        <v>6056.2907606666513</v>
      </c>
      <c r="T19" s="32">
        <v>2001.3771469333342</v>
      </c>
      <c r="U19" s="32">
        <v>950.07131359999948</v>
      </c>
      <c r="V19" s="38">
        <v>6726.6471366999776</v>
      </c>
    </row>
    <row r="20" spans="2:22">
      <c r="B20" s="34" t="s">
        <v>16</v>
      </c>
      <c r="C20" s="54">
        <f t="shared" si="9"/>
        <v>0.71653986635219413</v>
      </c>
      <c r="D20" s="55">
        <f t="shared" si="10"/>
        <v>5.2364130935604207E-2</v>
      </c>
      <c r="E20" s="56">
        <f t="shared" si="11"/>
        <v>0.24386582468682141</v>
      </c>
      <c r="F20" s="54">
        <f t="shared" si="12"/>
        <v>0.61261934663801187</v>
      </c>
      <c r="G20" s="55">
        <f t="shared" si="13"/>
        <v>8.4607027840430199E-2</v>
      </c>
      <c r="H20" s="56">
        <f t="shared" si="14"/>
        <v>0.33075808393772416</v>
      </c>
      <c r="I20" s="54">
        <f t="shared" si="15"/>
        <v>0.52541256973655248</v>
      </c>
      <c r="J20" s="55">
        <f t="shared" si="16"/>
        <v>0.13434980700112056</v>
      </c>
      <c r="K20" s="56">
        <f t="shared" si="17"/>
        <v>0.39304285497082697</v>
      </c>
      <c r="M20" s="34" t="s">
        <v>43</v>
      </c>
      <c r="N20" s="35">
        <v>1397.1047452666685</v>
      </c>
      <c r="O20" s="36">
        <v>77.200724666666659</v>
      </c>
      <c r="P20" s="36">
        <v>475.48799010000033</v>
      </c>
      <c r="Q20" s="35">
        <v>1285.894583999999</v>
      </c>
      <c r="R20" s="36">
        <v>118.85138096666667</v>
      </c>
      <c r="S20" s="37">
        <v>694.26476829999979</v>
      </c>
      <c r="T20" s="36">
        <v>1151.8201649666676</v>
      </c>
      <c r="U20" s="36">
        <v>178.76368320000012</v>
      </c>
      <c r="V20" s="39">
        <v>861.63657310000019</v>
      </c>
    </row>
    <row r="21" spans="2:22">
      <c r="B21" s="2" t="s">
        <v>55</v>
      </c>
      <c r="C21" s="46">
        <f t="shared" si="9"/>
        <v>0.33486449547948655</v>
      </c>
      <c r="D21" s="45">
        <f t="shared" si="10"/>
        <v>0.29234956038081761</v>
      </c>
      <c r="E21" s="47">
        <f t="shared" si="11"/>
        <v>0.52679391302336809</v>
      </c>
      <c r="F21" s="46">
        <f t="shared" si="12"/>
        <v>0.23055761712266273</v>
      </c>
      <c r="G21" s="45">
        <f t="shared" si="13"/>
        <v>0.3406267287750594</v>
      </c>
      <c r="H21" s="47">
        <f t="shared" si="14"/>
        <v>0.65033824210928681</v>
      </c>
      <c r="I21" s="46">
        <f t="shared" si="15"/>
        <v>0.16254389834579747</v>
      </c>
      <c r="J21" s="45">
        <f t="shared" si="16"/>
        <v>0.45008274426622086</v>
      </c>
      <c r="K21" s="47">
        <f t="shared" si="17"/>
        <v>0.70442117127438042</v>
      </c>
      <c r="M21" s="2" t="s">
        <v>55</v>
      </c>
      <c r="N21" s="3">
        <v>732.04936556666757</v>
      </c>
      <c r="O21" s="4">
        <v>302.42941743333353</v>
      </c>
      <c r="P21" s="4">
        <v>1151.627464299997</v>
      </c>
      <c r="Q21" s="3">
        <v>556.36534843333288</v>
      </c>
      <c r="R21" s="4">
        <v>287.41369556666677</v>
      </c>
      <c r="S21" s="6">
        <v>1569.3502873000018</v>
      </c>
      <c r="T21" s="4">
        <v>377.79135433333352</v>
      </c>
      <c r="U21" s="4">
        <v>309.20537180000019</v>
      </c>
      <c r="V21" s="6">
        <v>1637.2452674333308</v>
      </c>
    </row>
    <row r="22" spans="2:22">
      <c r="B22" s="2" t="s">
        <v>56</v>
      </c>
      <c r="C22" s="46">
        <f t="shared" si="9"/>
        <v>0.60663614343957795</v>
      </c>
      <c r="D22" s="45">
        <f t="shared" si="10"/>
        <v>9.62595074904216E-2</v>
      </c>
      <c r="E22" s="47">
        <f t="shared" si="11"/>
        <v>0.32874962617308146</v>
      </c>
      <c r="F22" s="46">
        <f t="shared" si="12"/>
        <v>0.47347938947477874</v>
      </c>
      <c r="G22" s="45">
        <f t="shared" si="13"/>
        <v>0.13450254453170996</v>
      </c>
      <c r="H22" s="47">
        <f t="shared" si="14"/>
        <v>0.45293959389101179</v>
      </c>
      <c r="I22" s="46">
        <f t="shared" si="15"/>
        <v>0.37869551831519488</v>
      </c>
      <c r="J22" s="45">
        <f t="shared" si="16"/>
        <v>0.20513021784917176</v>
      </c>
      <c r="K22" s="47">
        <f t="shared" si="17"/>
        <v>0.52357539962019017</v>
      </c>
      <c r="M22" s="2" t="s">
        <v>56</v>
      </c>
      <c r="N22" s="3">
        <v>6036.7325472000184</v>
      </c>
      <c r="O22" s="4">
        <v>642.98646200000076</v>
      </c>
      <c r="P22" s="4">
        <v>3271.4397084000107</v>
      </c>
      <c r="Q22" s="3">
        <v>4803.3243883333262</v>
      </c>
      <c r="R22" s="4">
        <v>746.46014076666677</v>
      </c>
      <c r="S22" s="6">
        <v>4594.9535421000201</v>
      </c>
      <c r="T22" s="4">
        <v>3599.6133527333286</v>
      </c>
      <c r="U22" s="4">
        <v>928.94394503333172</v>
      </c>
      <c r="V22" s="6">
        <v>4976.7396456666866</v>
      </c>
    </row>
    <row r="23" spans="2:22" ht="15" thickBot="1">
      <c r="B23" s="7" t="s">
        <v>57</v>
      </c>
      <c r="C23" s="48">
        <f t="shared" si="9"/>
        <v>0.38759423678961491</v>
      </c>
      <c r="D23" s="49">
        <f t="shared" si="10"/>
        <v>0.203236151671288</v>
      </c>
      <c r="E23" s="50">
        <f t="shared" si="11"/>
        <v>0.51353937857166754</v>
      </c>
      <c r="F23" s="48">
        <f t="shared" si="12"/>
        <v>0.28416430589194863</v>
      </c>
      <c r="G23" s="49">
        <f t="shared" si="13"/>
        <v>0.232911861114695</v>
      </c>
      <c r="H23" s="50">
        <f t="shared" si="14"/>
        <v>0.62955455639702329</v>
      </c>
      <c r="I23" s="48">
        <f t="shared" si="15"/>
        <v>0.18835389150878251</v>
      </c>
      <c r="J23" s="49">
        <f t="shared" si="16"/>
        <v>0.37486852183065716</v>
      </c>
      <c r="K23" s="50">
        <f t="shared" si="17"/>
        <v>0.69869715717985481</v>
      </c>
      <c r="M23" s="7" t="s">
        <v>57</v>
      </c>
      <c r="N23" s="8">
        <v>691.19390520000047</v>
      </c>
      <c r="O23" s="9">
        <v>176.30768469999998</v>
      </c>
      <c r="P23" s="9">
        <v>915.79093510000007</v>
      </c>
      <c r="Q23" s="8">
        <v>624.28278976666672</v>
      </c>
      <c r="R23" s="9">
        <v>189.55170736666659</v>
      </c>
      <c r="S23" s="10">
        <v>1383.0733369000011</v>
      </c>
      <c r="T23" s="9">
        <v>525.78302643333313</v>
      </c>
      <c r="U23" s="9">
        <v>315.2928828666669</v>
      </c>
      <c r="V23" s="10">
        <v>1950.3876607999948</v>
      </c>
    </row>
    <row r="24" spans="2:22" ht="19" thickBot="1">
      <c r="B24" s="2"/>
      <c r="C24" s="75" t="s">
        <v>37</v>
      </c>
      <c r="D24" s="76"/>
      <c r="E24" s="76"/>
      <c r="F24" s="76"/>
      <c r="G24" s="76"/>
      <c r="H24" s="76"/>
      <c r="I24" s="5"/>
      <c r="J24" s="5"/>
      <c r="K24" s="5"/>
      <c r="M24" s="2"/>
      <c r="N24" s="75" t="s">
        <v>53</v>
      </c>
      <c r="O24" s="76"/>
      <c r="P24" s="76"/>
      <c r="Q24" s="76"/>
      <c r="R24" s="76"/>
      <c r="S24" s="76"/>
      <c r="T24" s="5"/>
      <c r="U24" s="5"/>
      <c r="V24" s="5"/>
    </row>
    <row r="25" spans="2:22" ht="20">
      <c r="B25" s="12"/>
      <c r="C25" s="13"/>
      <c r="D25" s="14">
        <v>2000</v>
      </c>
      <c r="E25" s="15"/>
      <c r="F25" s="14"/>
      <c r="G25" s="14">
        <v>2007</v>
      </c>
      <c r="H25" s="14"/>
      <c r="I25" s="13"/>
      <c r="J25" s="14">
        <v>2011</v>
      </c>
      <c r="K25" s="16"/>
      <c r="M25" s="12"/>
      <c r="N25" s="13"/>
      <c r="O25" s="14">
        <v>2000</v>
      </c>
      <c r="P25" s="15"/>
      <c r="Q25" s="14"/>
      <c r="R25" s="14">
        <v>2007</v>
      </c>
      <c r="S25" s="14"/>
      <c r="T25" s="13"/>
      <c r="U25" s="14">
        <v>2011</v>
      </c>
      <c r="V25" s="16"/>
    </row>
    <row r="26" spans="2:22" ht="57" thickBot="1">
      <c r="B26" s="17"/>
      <c r="C26" s="19" t="s">
        <v>31</v>
      </c>
      <c r="D26" s="20" t="s">
        <v>3</v>
      </c>
      <c r="E26" s="21" t="s">
        <v>30</v>
      </c>
      <c r="F26" s="19" t="s">
        <v>31</v>
      </c>
      <c r="G26" s="20" t="s">
        <v>3</v>
      </c>
      <c r="H26" s="21" t="s">
        <v>30</v>
      </c>
      <c r="I26" s="19" t="s">
        <v>31</v>
      </c>
      <c r="J26" s="20" t="s">
        <v>3</v>
      </c>
      <c r="K26" s="21" t="s">
        <v>30</v>
      </c>
      <c r="M26" s="17"/>
      <c r="N26" s="19" t="s">
        <v>50</v>
      </c>
      <c r="O26" s="20" t="s">
        <v>51</v>
      </c>
      <c r="P26" s="21" t="s">
        <v>52</v>
      </c>
      <c r="Q26" s="18" t="s">
        <v>50</v>
      </c>
      <c r="R26" s="18" t="s">
        <v>51</v>
      </c>
      <c r="S26" s="18" t="s">
        <v>52</v>
      </c>
      <c r="T26" s="19" t="s">
        <v>50</v>
      </c>
      <c r="U26" s="20" t="s">
        <v>51</v>
      </c>
      <c r="V26" s="21" t="s">
        <v>52</v>
      </c>
    </row>
    <row r="27" spans="2:22">
      <c r="B27" s="26" t="s">
        <v>32</v>
      </c>
      <c r="C27" s="51">
        <f>N27/(N27+O27+P27)</f>
        <v>0.75271317201298049</v>
      </c>
      <c r="D27" s="52">
        <f>O27/(N27+O27)</f>
        <v>7.2661966577947851E-2</v>
      </c>
      <c r="E27" s="53">
        <f>P27/(N27+O27+P27)</f>
        <v>0.18830766680050096</v>
      </c>
      <c r="F27" s="51">
        <f>Q27/(Q27+R27+S27)</f>
        <v>0.70735242348016136</v>
      </c>
      <c r="G27" s="52">
        <f>R27/(Q27+R27)</f>
        <v>8.6316975589250625E-2</v>
      </c>
      <c r="H27" s="53">
        <f>S27/(Q27+R27+S27)</f>
        <v>0.22582295546494835</v>
      </c>
      <c r="I27" s="51">
        <f>T27/(T27+U27+V27)</f>
        <v>0.62524357129216535</v>
      </c>
      <c r="J27" s="52">
        <f>U27/(T27+U27)</f>
        <v>0.15121477535760541</v>
      </c>
      <c r="K27" s="53">
        <f>V27/(T27+U27+V27)</f>
        <v>0.26336657008186082</v>
      </c>
      <c r="M27" s="26" t="s">
        <v>27</v>
      </c>
      <c r="N27" s="27">
        <v>11770.722380800054</v>
      </c>
      <c r="O27" s="28">
        <v>922.29996549999976</v>
      </c>
      <c r="P27" s="28">
        <v>2944.7037072000016</v>
      </c>
      <c r="Q27" s="27">
        <v>12405.396372099893</v>
      </c>
      <c r="R27" s="28">
        <v>1171.955992633332</v>
      </c>
      <c r="S27" s="29">
        <v>3960.4349677333303</v>
      </c>
      <c r="T27" s="27">
        <v>11870.730086733409</v>
      </c>
      <c r="U27" s="28">
        <v>2114.8221378999992</v>
      </c>
      <c r="V27" s="29">
        <v>5000.2168928333331</v>
      </c>
    </row>
    <row r="28" spans="2:22">
      <c r="B28" s="30" t="s">
        <v>29</v>
      </c>
      <c r="C28" s="46">
        <f t="shared" ref="C28:C31" si="18">N28/(N28+O28+P28)</f>
        <v>0.6139092450181759</v>
      </c>
      <c r="D28" s="45">
        <f t="shared" ref="D28:D31" si="19">O28/(N28+O28)</f>
        <v>5.7888096033562111E-2</v>
      </c>
      <c r="E28" s="47">
        <f t="shared" ref="E28:E31" si="20">P28/(N28+O28+P28)</f>
        <v>0.34836908181127713</v>
      </c>
      <c r="F28" s="46">
        <f t="shared" ref="F28:F31" si="21">Q28/(Q28+R28+S28)</f>
        <v>0.56346326015263792</v>
      </c>
      <c r="G28" s="45">
        <f t="shared" ref="G28:G31" si="22">R28/(Q28+R28)</f>
        <v>5.5762254504406174E-2</v>
      </c>
      <c r="H28" s="47">
        <f t="shared" ref="H28:H31" si="23">S28/(Q28+R28+S28)</f>
        <v>0.40326124131280322</v>
      </c>
      <c r="I28" s="46">
        <f t="shared" ref="I28:I31" si="24">T28/(T28+U28+V28)</f>
        <v>0.4832370287183006</v>
      </c>
      <c r="J28" s="45">
        <f t="shared" ref="J28:J31" si="25">U28/(T28+U28)</f>
        <v>0.11828655443298371</v>
      </c>
      <c r="K28" s="47">
        <f t="shared" ref="K28:K31" si="26">V28/(T28+U28+V28)</f>
        <v>0.45193415032075601</v>
      </c>
      <c r="M28" s="30" t="s">
        <v>40</v>
      </c>
      <c r="N28" s="31">
        <v>1731.3782069666686</v>
      </c>
      <c r="O28" s="32">
        <v>106.38458923333334</v>
      </c>
      <c r="P28" s="32">
        <v>982.48827676666781</v>
      </c>
      <c r="Q28" s="31">
        <v>2524.2451972666672</v>
      </c>
      <c r="R28" s="32">
        <v>149.07008726666677</v>
      </c>
      <c r="S28" s="33">
        <v>1806.5601142333369</v>
      </c>
      <c r="T28" s="31">
        <v>2699.8106021666686</v>
      </c>
      <c r="U28" s="32">
        <v>362.19397056666668</v>
      </c>
      <c r="V28" s="33">
        <v>2524.9236668666617</v>
      </c>
    </row>
    <row r="29" spans="2:22" ht="15" thickBot="1">
      <c r="B29" s="34" t="s">
        <v>33</v>
      </c>
      <c r="C29" s="46">
        <f t="shared" si="18"/>
        <v>0.78325443888758794</v>
      </c>
      <c r="D29" s="45">
        <f t="shared" si="19"/>
        <v>7.516313843082173E-2</v>
      </c>
      <c r="E29" s="47">
        <f t="shared" si="20"/>
        <v>0.15308907826334509</v>
      </c>
      <c r="F29" s="46">
        <f t="shared" si="21"/>
        <v>0.75671755369493199</v>
      </c>
      <c r="G29" s="45">
        <f t="shared" si="22"/>
        <v>9.3807999536618281E-2</v>
      </c>
      <c r="H29" s="47">
        <f t="shared" si="23"/>
        <v>0.16494787715187939</v>
      </c>
      <c r="I29" s="46">
        <f t="shared" si="24"/>
        <v>0.68444281319374412</v>
      </c>
      <c r="J29" s="45">
        <f t="shared" si="25"/>
        <v>0.16045329886398804</v>
      </c>
      <c r="K29" s="47">
        <f t="shared" si="26"/>
        <v>0.18474718289333125</v>
      </c>
      <c r="M29" s="34" t="s">
        <v>41</v>
      </c>
      <c r="N29" s="35">
        <v>10039.344173833342</v>
      </c>
      <c r="O29" s="36">
        <v>815.9153762666665</v>
      </c>
      <c r="P29" s="36">
        <v>1962.2154304333369</v>
      </c>
      <c r="Q29" s="35">
        <v>9881.1511748332941</v>
      </c>
      <c r="R29" s="36">
        <v>1022.8859053666664</v>
      </c>
      <c r="S29" s="37">
        <v>2153.8748535000009</v>
      </c>
      <c r="T29" s="35">
        <v>9170.3517884666908</v>
      </c>
      <c r="U29" s="36">
        <v>1752.6281673333319</v>
      </c>
      <c r="V29" s="37">
        <v>2475.2932259666659</v>
      </c>
    </row>
    <row r="30" spans="2:22">
      <c r="B30" s="2" t="s">
        <v>19</v>
      </c>
      <c r="C30" s="57">
        <f t="shared" si="18"/>
        <v>0.55273373004463455</v>
      </c>
      <c r="D30" s="58">
        <f t="shared" si="19"/>
        <v>0.17256341729803024</v>
      </c>
      <c r="E30" s="58">
        <f t="shared" si="20"/>
        <v>0.33199263653572236</v>
      </c>
      <c r="F30" s="57">
        <f t="shared" si="21"/>
        <v>0.51756792050688505</v>
      </c>
      <c r="G30" s="58">
        <f t="shared" si="22"/>
        <v>0.19569657088262027</v>
      </c>
      <c r="H30" s="61">
        <f t="shared" si="23"/>
        <v>0.35650166122647303</v>
      </c>
      <c r="I30" s="58">
        <f t="shared" si="24"/>
        <v>0.40662181899511479</v>
      </c>
      <c r="J30" s="58">
        <f t="shared" si="25"/>
        <v>0.33887603657392684</v>
      </c>
      <c r="K30" s="61">
        <f t="shared" si="26"/>
        <v>0.38495374318619247</v>
      </c>
      <c r="M30" s="30" t="s">
        <v>42</v>
      </c>
      <c r="N30" s="31">
        <v>1011.1706691666669</v>
      </c>
      <c r="O30" s="32">
        <v>210.8814981000001</v>
      </c>
      <c r="P30" s="32">
        <v>607.34707906666699</v>
      </c>
      <c r="Q30" s="31">
        <v>824.17366053333285</v>
      </c>
      <c r="R30" s="32">
        <v>200.53123403333353</v>
      </c>
      <c r="S30" s="33">
        <v>567.69221483333376</v>
      </c>
      <c r="T30" s="31">
        <v>683.9281861000012</v>
      </c>
      <c r="U30" s="32">
        <v>350.56492553333328</v>
      </c>
      <c r="V30" s="33">
        <v>647.48300020000011</v>
      </c>
    </row>
    <row r="31" spans="2:22">
      <c r="B31" s="2" t="s">
        <v>16</v>
      </c>
      <c r="C31" s="46">
        <f t="shared" si="18"/>
        <v>0.78546657698090294</v>
      </c>
      <c r="D31" s="45">
        <f t="shared" si="19"/>
        <v>5.000935112190761E-2</v>
      </c>
      <c r="E31" s="45">
        <f t="shared" si="20"/>
        <v>0.17318493828490522</v>
      </c>
      <c r="F31" s="46">
        <f t="shared" si="21"/>
        <v>0.72087939140006796</v>
      </c>
      <c r="G31" s="45">
        <f t="shared" si="22"/>
        <v>5.7000235349782942E-2</v>
      </c>
      <c r="H31" s="47">
        <f t="shared" si="23"/>
        <v>0.23554658397241401</v>
      </c>
      <c r="I31" s="45">
        <f t="shared" si="24"/>
        <v>0.64684472535262783</v>
      </c>
      <c r="J31" s="45">
        <f t="shared" si="25"/>
        <v>0.11181138567509658</v>
      </c>
      <c r="K31" s="47">
        <f t="shared" si="26"/>
        <v>0.27172594320601245</v>
      </c>
      <c r="M31" s="2" t="s">
        <v>43</v>
      </c>
      <c r="N31" s="3">
        <v>5260.7238204333453</v>
      </c>
      <c r="O31" s="4">
        <v>276.93470983333316</v>
      </c>
      <c r="P31" s="4">
        <v>1159.9196667000012</v>
      </c>
      <c r="Q31" s="3">
        <v>5932.4000950666705</v>
      </c>
      <c r="R31" s="4">
        <v>358.58779003333348</v>
      </c>
      <c r="S31" s="6">
        <v>1938.4055000333396</v>
      </c>
      <c r="T31" s="3">
        <v>5890.3317446666761</v>
      </c>
      <c r="U31" s="4">
        <v>741.51609673333314</v>
      </c>
      <c r="V31" s="6">
        <v>2474.4051955333257</v>
      </c>
    </row>
    <row r="32" spans="2:22" ht="15" thickBot="1">
      <c r="B32" s="34" t="s">
        <v>7</v>
      </c>
      <c r="C32" s="48">
        <f>N32/(N32+O32+P32)</f>
        <v>0.8259543802770174</v>
      </c>
      <c r="D32" s="49">
        <f>O32/(N32+O32)</f>
        <v>4.8697441578414886E-2</v>
      </c>
      <c r="E32" s="59">
        <f>P32/(N32+O32+P32)</f>
        <v>0.1317647861186742</v>
      </c>
      <c r="F32" s="48">
        <f>Q32/(Q32+R32+S32)</f>
        <v>0.78156679503068172</v>
      </c>
      <c r="G32" s="49">
        <f>R32/(Q32+R32)</f>
        <v>7.1521993830605382E-2</v>
      </c>
      <c r="H32" s="60">
        <f>S32/(Q32+R32+S32)</f>
        <v>0.15822799265307522</v>
      </c>
      <c r="I32" s="49">
        <f>T32/(T32+U32+V32)</f>
        <v>0.728392174875923</v>
      </c>
      <c r="J32" s="49">
        <f>U32/(T32+U32)</f>
        <v>0.11777244946635858</v>
      </c>
      <c r="K32" s="59">
        <f>V32/(T32+U32+V32)</f>
        <v>0.17437153891268353</v>
      </c>
      <c r="M32" s="34" t="s">
        <v>54</v>
      </c>
      <c r="N32" s="35">
        <v>1662.8767813666675</v>
      </c>
      <c r="O32" s="36">
        <v>85.123123233333331</v>
      </c>
      <c r="P32" s="36">
        <v>265.27930436666651</v>
      </c>
      <c r="Q32" s="35">
        <v>2056.944505766668</v>
      </c>
      <c r="R32" s="36">
        <v>158.44938843333333</v>
      </c>
      <c r="S32" s="37">
        <v>416.42787566666658</v>
      </c>
      <c r="T32" s="35">
        <v>1930.5098006333303</v>
      </c>
      <c r="U32" s="36">
        <v>257.71227366666676</v>
      </c>
      <c r="V32" s="37">
        <v>462.14934266666688</v>
      </c>
    </row>
    <row r="33" spans="2:22">
      <c r="B33" s="2" t="s">
        <v>8</v>
      </c>
      <c r="C33" s="46">
        <f t="shared" ref="C33:C35" si="27">N33/(N33+O33+P33)</f>
        <v>0.61383030463460742</v>
      </c>
      <c r="D33" s="45">
        <f t="shared" ref="D33:D35" si="28">O33/(N33+O33)</f>
        <v>0.159411036500859</v>
      </c>
      <c r="E33" s="47">
        <f t="shared" ref="E33:E35" si="29">P33/(N33+O33+P33)</f>
        <v>0.26976164179053658</v>
      </c>
      <c r="F33" s="46">
        <f t="shared" ref="F33:F35" si="30">Q33/(Q33+R33+S33)</f>
        <v>0.59804642937482266</v>
      </c>
      <c r="G33" s="45">
        <f t="shared" ref="G33:G35" si="31">R33/(Q33+R33)</f>
        <v>0.15610181881399193</v>
      </c>
      <c r="H33" s="47">
        <f t="shared" ref="H33:H35" si="32">S33/(Q33+R33+S33)</f>
        <v>0.29132869022856189</v>
      </c>
      <c r="I33" s="46">
        <f t="shared" ref="I33:I35" si="33">T33/(T33+U33+V33)</f>
        <v>0.49609723012470974</v>
      </c>
      <c r="J33" s="45">
        <f t="shared" ref="J33:J35" si="34">U33/(T33+U33)</f>
        <v>0.27271940108799575</v>
      </c>
      <c r="K33" s="47">
        <f t="shared" ref="K33:K35" si="35">V33/(T33+U33+V33)</f>
        <v>0.31787369157535583</v>
      </c>
      <c r="M33" s="2" t="s">
        <v>44</v>
      </c>
      <c r="N33" s="3">
        <v>1413.0665133999969</v>
      </c>
      <c r="O33" s="4">
        <v>267.97686780000015</v>
      </c>
      <c r="P33" s="4">
        <v>621.00411096666642</v>
      </c>
      <c r="Q33" s="3">
        <v>1536.2612120666649</v>
      </c>
      <c r="R33" s="4">
        <v>284.17310846666663</v>
      </c>
      <c r="S33" s="6">
        <v>748.36491746666775</v>
      </c>
      <c r="T33" s="3">
        <v>1393.8248956999985</v>
      </c>
      <c r="U33" s="4">
        <v>522.66359276666731</v>
      </c>
      <c r="V33" s="6">
        <v>893.09159193333244</v>
      </c>
    </row>
    <row r="34" spans="2:22">
      <c r="B34" s="2" t="s">
        <v>9</v>
      </c>
      <c r="C34" s="46">
        <f t="shared" si="27"/>
        <v>0.79265825253547362</v>
      </c>
      <c r="D34" s="45">
        <f t="shared" si="28"/>
        <v>5.3331437439524468E-2</v>
      </c>
      <c r="E34" s="47">
        <f t="shared" si="29"/>
        <v>0.16268662139624318</v>
      </c>
      <c r="F34" s="46">
        <f t="shared" si="30"/>
        <v>0.74190341271459137</v>
      </c>
      <c r="G34" s="45">
        <f t="shared" si="31"/>
        <v>7.04293044735156E-2</v>
      </c>
      <c r="H34" s="47">
        <f t="shared" si="32"/>
        <v>0.20188597135756653</v>
      </c>
      <c r="I34" s="46">
        <f t="shared" si="33"/>
        <v>0.67052377654568318</v>
      </c>
      <c r="J34" s="45">
        <f t="shared" si="34"/>
        <v>0.12083567589849969</v>
      </c>
      <c r="K34" s="47">
        <f t="shared" si="35"/>
        <v>0.23731689496050279</v>
      </c>
      <c r="M34" s="2" t="s">
        <v>45</v>
      </c>
      <c r="N34" s="3">
        <v>8829.0360812000035</v>
      </c>
      <c r="O34" s="4">
        <v>497.3918053666668</v>
      </c>
      <c r="P34" s="4">
        <v>1812.0874231</v>
      </c>
      <c r="Q34" s="3">
        <v>9030.8407973666108</v>
      </c>
      <c r="R34" s="4">
        <v>684.22535179999988</v>
      </c>
      <c r="S34" s="6">
        <v>2457.4628385666692</v>
      </c>
      <c r="T34" s="3">
        <v>8285.7435972333387</v>
      </c>
      <c r="U34" s="4">
        <v>1138.8239950666671</v>
      </c>
      <c r="V34" s="6">
        <v>2932.553641966661</v>
      </c>
    </row>
    <row r="35" spans="2:22" ht="15" thickBot="1">
      <c r="B35" s="7" t="s">
        <v>25</v>
      </c>
      <c r="C35" s="48">
        <f t="shared" si="27"/>
        <v>0.69861045218459339</v>
      </c>
      <c r="D35" s="49">
        <f t="shared" si="28"/>
        <v>9.5325412026629669E-2</v>
      </c>
      <c r="E35" s="50">
        <f t="shared" si="29"/>
        <v>0.22777707976787176</v>
      </c>
      <c r="F35" s="48">
        <f t="shared" si="30"/>
        <v>0.66528416009710467</v>
      </c>
      <c r="G35" s="49">
        <f t="shared" si="31"/>
        <v>0.10200304733929444</v>
      </c>
      <c r="H35" s="50">
        <f t="shared" si="32"/>
        <v>0.25914652814142441</v>
      </c>
      <c r="I35" s="48">
        <f t="shared" si="33"/>
        <v>0.59248424135629252</v>
      </c>
      <c r="J35" s="49">
        <f t="shared" si="34"/>
        <v>0.16350257303650989</v>
      </c>
      <c r="K35" s="50">
        <f t="shared" si="35"/>
        <v>0.29170823213763192</v>
      </c>
      <c r="M35" s="7" t="s">
        <v>46</v>
      </c>
      <c r="N35" s="8">
        <v>1163.3411530666654</v>
      </c>
      <c r="O35" s="9">
        <v>122.58106530000003</v>
      </c>
      <c r="P35" s="9">
        <v>379.29929303333353</v>
      </c>
      <c r="Q35" s="8">
        <v>1277.5033876</v>
      </c>
      <c r="R35" s="9">
        <v>145.11100303333342</v>
      </c>
      <c r="S35" s="10">
        <v>497.62280156666731</v>
      </c>
      <c r="T35" s="8">
        <v>1633.063948433336</v>
      </c>
      <c r="U35" s="9">
        <v>319.20021376666676</v>
      </c>
      <c r="V35" s="10">
        <v>804.03522003333353</v>
      </c>
    </row>
    <row r="36" spans="2:22">
      <c r="B36" t="s">
        <v>10</v>
      </c>
    </row>
    <row r="37" spans="2:22">
      <c r="B37" s="25" t="s">
        <v>58</v>
      </c>
      <c r="C37" s="24"/>
      <c r="F37" s="24"/>
      <c r="I37" s="24"/>
    </row>
    <row r="38" spans="2:22" ht="47.5" customHeight="1">
      <c r="B38" s="78" t="s">
        <v>11</v>
      </c>
      <c r="C38" s="78"/>
      <c r="D38" s="78"/>
      <c r="E38" s="78"/>
      <c r="F38" s="78"/>
      <c r="G38" s="78"/>
      <c r="H38" s="78"/>
      <c r="I38" s="78"/>
      <c r="J38" s="78"/>
      <c r="K38" s="78"/>
    </row>
    <row r="39" spans="2:22">
      <c r="B39" s="25" t="s">
        <v>12</v>
      </c>
    </row>
    <row r="40" spans="2:22">
      <c r="B40" s="25" t="s">
        <v>13</v>
      </c>
    </row>
    <row r="41" spans="2:22">
      <c r="B41" s="25" t="s">
        <v>26</v>
      </c>
    </row>
    <row r="42" spans="2:22">
      <c r="B42" s="25"/>
    </row>
    <row r="43" spans="2:22">
      <c r="B43" s="25"/>
    </row>
    <row r="44" spans="2:22">
      <c r="B44" s="25"/>
    </row>
    <row r="45" spans="2:22">
      <c r="B45" s="25"/>
    </row>
  </sheetData>
  <sheetCalcPr fullCalcOnLoad="1"/>
  <mergeCells count="8">
    <mergeCell ref="B38:K38"/>
    <mergeCell ref="N2:S2"/>
    <mergeCell ref="N13:S13"/>
    <mergeCell ref="N24:S24"/>
    <mergeCell ref="B1:K1"/>
    <mergeCell ref="C2:H2"/>
    <mergeCell ref="C13:H13"/>
    <mergeCell ref="C24:H24"/>
  </mergeCells>
  <phoneticPr fontId="8"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Your Company Name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Patrick Mchugh</cp:lastModifiedBy>
  <cp:lastPrinted>2011-10-26T15:49:47Z</cp:lastPrinted>
  <dcterms:created xsi:type="dcterms:W3CDTF">2011-10-24T18:32:20Z</dcterms:created>
  <dcterms:modified xsi:type="dcterms:W3CDTF">2011-12-13T17:52:28Z</dcterms:modified>
</cp:coreProperties>
</file>